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DMINISTRATIVA/inducción/"/>
    </mc:Choice>
  </mc:AlternateContent>
  <xr:revisionPtr revIDLastSave="11" documentId="13_ncr:20001_{0148C6D6-1B7E-4046-ADB8-AE1841893B80}" xr6:coauthVersionLast="47" xr6:coauthVersionMax="47" xr10:uidLastSave="{698F0894-3BC5-47B3-A35D-D8DE6193805B}"/>
  <bookViews>
    <workbookView xWindow="-120" yWindow="-120" windowWidth="20730" windowHeight="11160" xr2:uid="{36B43DF6-05A8-46CF-AB63-5C9B465939FE}"/>
  </bookViews>
  <sheets>
    <sheet name="MINUTA" sheetId="1" r:id="rId1"/>
    <sheet name="INSTRUCTIVO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8" i="1" l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31" i="1"/>
  <c r="AQ31" i="1"/>
  <c r="AP32" i="1"/>
  <c r="AQ32" i="1"/>
  <c r="AP33" i="1"/>
  <c r="AQ33" i="1"/>
  <c r="AP34" i="1"/>
  <c r="AQ34" i="1"/>
  <c r="AP35" i="1"/>
  <c r="AQ35" i="1"/>
  <c r="AP36" i="1"/>
  <c r="AQ36" i="1"/>
  <c r="AP37" i="1"/>
  <c r="AQ37" i="1"/>
  <c r="AP38" i="1"/>
  <c r="AQ38" i="1"/>
  <c r="AP39" i="1"/>
  <c r="AQ39" i="1"/>
  <c r="AP40" i="1"/>
  <c r="AQ40" i="1"/>
  <c r="AP41" i="1"/>
  <c r="AQ41" i="1"/>
  <c r="AP17" i="1"/>
  <c r="AQ17" i="1"/>
  <c r="AM18" i="1"/>
  <c r="AM19" i="1"/>
  <c r="AM20" i="1"/>
  <c r="AM21" i="1"/>
  <c r="AM23" i="1"/>
  <c r="AM24" i="1"/>
  <c r="AM25" i="1"/>
  <c r="AM27" i="1"/>
  <c r="AM28" i="1"/>
  <c r="AM29" i="1"/>
  <c r="AM31" i="1"/>
  <c r="AM32" i="1"/>
  <c r="AM33" i="1"/>
  <c r="AM35" i="1"/>
  <c r="AM36" i="1"/>
  <c r="AM37" i="1"/>
  <c r="AM39" i="1"/>
  <c r="AM40" i="1"/>
  <c r="AM41" i="1"/>
  <c r="AM17" i="1"/>
  <c r="A18" i="1"/>
  <c r="A19" i="1"/>
  <c r="A20" i="1"/>
  <c r="A21" i="1"/>
  <c r="AE43" i="1"/>
  <c r="AC60" i="1"/>
  <c r="AC43" i="1"/>
  <c r="AA60" i="1"/>
  <c r="AA43" i="1"/>
  <c r="Y60" i="1"/>
  <c r="Y43" i="1"/>
  <c r="W60" i="1"/>
  <c r="W43" i="1"/>
  <c r="U60" i="1"/>
  <c r="U43" i="1"/>
  <c r="S60" i="1"/>
  <c r="S43" i="1"/>
  <c r="Q60" i="1"/>
  <c r="Q43" i="1"/>
  <c r="O60" i="1"/>
  <c r="O43" i="1"/>
  <c r="M60" i="1"/>
  <c r="M43" i="1"/>
  <c r="K60" i="1"/>
  <c r="K43" i="1"/>
  <c r="I60" i="1"/>
  <c r="I43" i="1"/>
  <c r="G60" i="1"/>
  <c r="D53" i="1"/>
  <c r="N43" i="1"/>
  <c r="P43" i="1"/>
  <c r="R43" i="1"/>
  <c r="C53" i="1"/>
  <c r="E53" i="1"/>
  <c r="T43" i="1"/>
  <c r="V43" i="1"/>
  <c r="X43" i="1"/>
  <c r="C54" i="1"/>
  <c r="D54" i="1"/>
  <c r="E54" i="1"/>
  <c r="Z43" i="1"/>
  <c r="AB43" i="1"/>
  <c r="AD43" i="1"/>
  <c r="C55" i="1"/>
  <c r="D55" i="1"/>
  <c r="E55" i="1"/>
  <c r="H43" i="1"/>
  <c r="J43" i="1"/>
  <c r="L43" i="1"/>
  <c r="C52" i="1"/>
  <c r="C56" i="1"/>
  <c r="D52" i="1"/>
  <c r="D56" i="1"/>
  <c r="E56" i="1"/>
  <c r="E52" i="1"/>
  <c r="H44" i="1"/>
  <c r="V60" i="1"/>
  <c r="R60" i="1"/>
  <c r="L60" i="1"/>
  <c r="J60" i="1"/>
  <c r="AH43" i="1"/>
  <c r="AF43" i="1"/>
  <c r="AF44" i="1"/>
  <c r="AD44" i="1"/>
  <c r="AB44" i="1"/>
  <c r="Z44" i="1"/>
  <c r="X44" i="1"/>
  <c r="V44" i="1"/>
  <c r="T44" i="1"/>
  <c r="R44" i="1"/>
  <c r="P44" i="1"/>
  <c r="N44" i="1"/>
  <c r="L44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N15" authorId="0" shapeId="0" xr:uid="{476DE2DD-EC1E-224D-817D-05908FCF96C9}">
      <text>
        <r>
          <rPr>
            <b/>
            <sz val="10"/>
            <color rgb="FF000000"/>
            <rFont val="Tahoma"/>
            <family val="2"/>
          </rPr>
          <t xml:space="preserve">Equipo SIG: Se debe ingresar el total de respuestas acertadas por lo funcionarios asistentes a la actividad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<sst xmlns="http://schemas.openxmlformats.org/spreadsheetml/2006/main" count="172" uniqueCount="118">
  <si>
    <t>GESTIÓN ADMINISTRATIVA</t>
  </si>
  <si>
    <t>PLAN ANUAL DE CAPACITACIONES - FORMACIONES</t>
  </si>
  <si>
    <t>Código:</t>
  </si>
  <si>
    <t>PL-AD-01</t>
  </si>
  <si>
    <t>Versión:</t>
  </si>
  <si>
    <t>Vigencia:</t>
  </si>
  <si>
    <t>Página</t>
  </si>
  <si>
    <t>1 de 1</t>
  </si>
  <si>
    <t xml:space="preserve">PLAN DE CAPACITACIONES - PLANEAR </t>
  </si>
  <si>
    <t>OBJETIVO</t>
  </si>
  <si>
    <t>ALCANCE</t>
  </si>
  <si>
    <t xml:space="preserve">Registrar las actividades de capacitación y/o formación programadas por cada area o proceso y que permitan asegurar la ejecución de todas las actividades en la cooperativa COONFIE </t>
  </si>
  <si>
    <t>Aplica para todos los trabajadores de la Cooperativa COONFIE.</t>
  </si>
  <si>
    <t>INDICADORES</t>
  </si>
  <si>
    <t>OBJETIVO DEL INDICADOR</t>
  </si>
  <si>
    <t>INDICADOR</t>
  </si>
  <si>
    <t>TIPO DE INDICADOR</t>
  </si>
  <si>
    <t>FORMULA</t>
  </si>
  <si>
    <t>META</t>
  </si>
  <si>
    <t>Realizar la ejecucion de todos los eventos de capacitacion</t>
  </si>
  <si>
    <t>Cumplimiento</t>
  </si>
  <si>
    <t>Resultado</t>
  </si>
  <si>
    <t>(Nº de Actividades Ejecutadas / Nº de Actividades Programadas) x 100</t>
  </si>
  <si>
    <r>
      <t>Cumplir con el 85</t>
    </r>
    <r>
      <rPr>
        <b/>
        <sz val="9"/>
        <rFont val="Arial"/>
        <family val="2"/>
      </rPr>
      <t>%</t>
    </r>
    <r>
      <rPr>
        <sz val="9"/>
        <rFont val="Arial"/>
        <family val="2"/>
      </rPr>
      <t xml:space="preserve"> de las actividades programadas para el año 2022</t>
    </r>
  </si>
  <si>
    <t>CRONOGRAMA DE ACTIVIDADES - HACER</t>
  </si>
  <si>
    <t>NO.</t>
  </si>
  <si>
    <t>ACTIVIDADES</t>
  </si>
  <si>
    <t>RESPONSABLE</t>
  </si>
  <si>
    <t>CARGO / PROCESO</t>
  </si>
  <si>
    <t>FRECUENCIA  DE EJECUCION</t>
  </si>
  <si>
    <t>Rec.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</si>
  <si>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</si>
  <si>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</si>
  <si>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</si>
  <si>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</si>
  <si>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</si>
  <si>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</si>
  <si>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</si>
  <si>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</si>
  <si>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</si>
  <si>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</si>
  <si>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</si>
  <si>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</si>
  <si>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</si>
  <si>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INDICADOR DE COBERTURA</t>
  </si>
  <si>
    <t>INDICADOR DE EFICACIA</t>
  </si>
  <si>
    <t>SI</t>
  </si>
  <si>
    <t>NO</t>
  </si>
  <si>
    <t>P</t>
  </si>
  <si>
    <t>E</t>
  </si>
  <si>
    <t>Funcionarios Convocados</t>
  </si>
  <si>
    <t>Funcionarios 
Asistentes</t>
  </si>
  <si>
    <t xml:space="preserve">% Cobertura </t>
  </si>
  <si>
    <t>Rta Acertadas</t>
  </si>
  <si>
    <t>Total cuestionario</t>
  </si>
  <si>
    <t>Total Preguntas</t>
  </si>
  <si>
    <t>Eficacia 
&gt; 80%</t>
  </si>
  <si>
    <t>ACTIVIDADES PROGRAMADAS</t>
  </si>
  <si>
    <t>ACTIVIDADES EJECUTADAS</t>
  </si>
  <si>
    <t>TOTAL ACTIVIDADES</t>
  </si>
  <si>
    <t>%  DE CUMPLIMIENTO</t>
  </si>
  <si>
    <t xml:space="preserve">FIRMA </t>
  </si>
  <si>
    <t>FIRMA</t>
  </si>
  <si>
    <t>EQUIPO SIG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</si>
  <si>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</si>
  <si>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</si>
  <si>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</si>
  <si>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</si>
  <si>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</si>
  <si>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</si>
  <si>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</si>
  <si>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</si>
  <si>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</si>
  <si>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</si>
  <si>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>Primer Trimestre: Se ejecutó con el total de actividades programadas.</t>
  </si>
  <si>
    <t>PRIMER TRIMESTRE</t>
  </si>
  <si>
    <t>Segundo Trimestre: Se ejecutó con el total de actividades programadas.</t>
  </si>
  <si>
    <t>SEGUNDO TRIMESTRE</t>
  </si>
  <si>
    <t>TERCER TRIMESTRE</t>
  </si>
  <si>
    <t xml:space="preserve">Tercer Trimestre: </t>
  </si>
  <si>
    <t>CUARTO TRIMESTRE</t>
  </si>
  <si>
    <t>Cuarto Trimestre:</t>
  </si>
  <si>
    <t xml:space="preserve"> ACTUAR</t>
  </si>
  <si>
    <t>RESULTADOS</t>
  </si>
  <si>
    <t>Seguimiento al cumplimiento del Plan de Trabajo anual, mejoras.</t>
  </si>
  <si>
    <t>INSTRUCTIVO DE DILIGENCIAMIENTO</t>
  </si>
  <si>
    <t xml:space="preserve">OBJETIVO </t>
  </si>
  <si>
    <t>Registrar el objetivo y las actividadedes necesarias para el cumplimiento del objetivo</t>
  </si>
  <si>
    <t>CONTROL Y ARCHIVO</t>
  </si>
  <si>
    <t xml:space="preserve">Debe ser deligenciado y controlado por el lider del proceso y cuando sea necesario por el equipo de lideres de procesos.El archivo estará a cargo del equipo SIG.  </t>
  </si>
  <si>
    <t>CRITERIOS PARA UN CORRECTO DILIGENCIAMIENTO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</si>
  <si>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</si>
  <si>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</si>
  <si>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</si>
  <si>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>CRONOGRAMA DE ACTIVIDADES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</si>
  <si>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</si>
  <si>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FIRMAS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</si>
  <si>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</si>
  <si>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</si>
  <si>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</si>
  <si>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</si>
  <si>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</si>
  <si>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</si>
  <si>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</si>
  <si>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</si>
  <si>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</si>
  <si>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</si>
  <si>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</si>
  <si>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</si>
  <si>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LUIS ALFREDO DIAZ JARA</t>
  </si>
  <si>
    <t>SERGIO ALEJANDRO CUÉLLAR 
CARDONA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</si>
  <si>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</si>
  <si>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Subgerente Administrativo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</si>
  <si>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</si>
  <si>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</si>
  <si>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t>06 de septiembre de 2022</t>
  </si>
  <si>
    <t xml:space="preserve">Actualización del modelo del Plan Anual, ajustado a la minuta de cronograma de actividades. Se agregan las columnas de los indicadores de cobertura y eficacia. </t>
  </si>
  <si>
    <t>05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</si>
</sst>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225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15" fillId="0" borderId="0" xfId="2" applyFont="1" applyProtection="1">
      <protection hidden="1"/>
    </xf>
    <xf numFmtId="1" fontId="23" fillId="11" borderId="5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9" borderId="5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5" xfId="3" applyNumberFormat="1" applyFont="1" applyFill="1" applyBorder="1" applyAlignment="1">
      <alignment horizontal="center" vertical="center" wrapText="1"/>
    </xf>
    <xf numFmtId="164" fontId="19" fillId="3" borderId="5" xfId="3" applyNumberFormat="1" applyFont="1" applyFill="1" applyBorder="1" applyAlignment="1">
      <alignment horizontal="center" vertical="center" wrapText="1"/>
    </xf>
    <xf numFmtId="1" fontId="29" fillId="11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4" fillId="15" borderId="6" xfId="3" applyNumberFormat="1" applyFont="1" applyFill="1" applyBorder="1" applyAlignment="1">
      <alignment horizontal="center" vertical="center"/>
    </xf>
    <xf numFmtId="0" fontId="10" fillId="0" borderId="18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17" fontId="19" fillId="9" borderId="1" xfId="3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textRotation="90"/>
    </xf>
    <xf numFmtId="17" fontId="19" fillId="9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" fontId="20" fillId="10" borderId="20" xfId="3" applyFont="1" applyFill="1" applyBorder="1" applyAlignment="1">
      <alignment horizontal="center" vertical="center" textRotation="90" wrapText="1"/>
    </xf>
    <xf numFmtId="17" fontId="20" fillId="10" borderId="20" xfId="3" applyFont="1" applyFill="1" applyBorder="1" applyAlignment="1">
      <alignment horizontal="center" vertical="center" textRotation="90"/>
    </xf>
    <xf numFmtId="17" fontId="11" fillId="10" borderId="20" xfId="3" applyFont="1" applyFill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2" applyFont="1" applyBorder="1" applyAlignment="1" applyProtection="1">
      <alignment horizontal="center" vertical="center" wrapText="1"/>
      <protection hidden="1"/>
    </xf>
    <xf numFmtId="1" fontId="14" fillId="11" borderId="1" xfId="3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left" vertical="center" wrapText="1"/>
    </xf>
    <xf numFmtId="0" fontId="12" fillId="0" borderId="0" xfId="2" applyFont="1" applyAlignment="1">
      <alignment horizontal="center"/>
    </xf>
    <xf numFmtId="0" fontId="37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9" fillId="0" borderId="1" xfId="2" applyBorder="1" applyAlignment="1" applyProtection="1">
      <alignment horizontal="center" vertical="center"/>
      <protection hidden="1"/>
    </xf>
    <xf numFmtId="9" fontId="9" fillId="0" borderId="1" xfId="1" applyFont="1" applyBorder="1" applyAlignment="1" applyProtection="1">
      <alignment horizontal="center" vertical="center"/>
      <protection hidden="1"/>
    </xf>
    <xf numFmtId="0" fontId="9" fillId="0" borderId="0" xfId="2" applyProtection="1">
      <protection hidden="1"/>
    </xf>
    <xf numFmtId="9" fontId="9" fillId="0" borderId="0" xfId="1" applyFont="1" applyAlignment="1" applyProtection="1">
      <alignment horizontal="center" vertical="center"/>
      <protection hidden="1"/>
    </xf>
    <xf numFmtId="0" fontId="9" fillId="0" borderId="1" xfId="2" applyBorder="1" applyProtection="1"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7" fontId="12" fillId="0" borderId="0" xfId="2" applyNumberFormat="1" applyFont="1" applyAlignment="1">
      <alignment horizontal="center" vertical="center" wrapText="1"/>
    </xf>
    <xf numFmtId="17" fontId="22" fillId="0" borderId="0" xfId="2" applyNumberFormat="1" applyFont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2" applyFont="1" applyAlignment="1" applyProtection="1">
      <alignment horizontal="left" vertical="center" wrapText="1"/>
      <protection hidden="1"/>
    </xf>
    <xf numFmtId="17" fontId="21" fillId="0" borderId="0" xfId="3" applyFont="1" applyAlignment="1">
      <alignment horizontal="center" vertical="center" wrapText="1"/>
    </xf>
    <xf numFmtId="1" fontId="22" fillId="0" borderId="0" xfId="2" applyNumberFormat="1" applyFont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/>
    </xf>
    <xf numFmtId="17" fontId="20" fillId="0" borderId="0" xfId="3" applyFont="1" applyAlignment="1">
      <alignment horizontal="center" vertical="center"/>
    </xf>
    <xf numFmtId="17" fontId="25" fillId="0" borderId="0" xfId="3" applyFont="1" applyAlignment="1">
      <alignment horizontal="center" vertical="center" wrapText="1"/>
    </xf>
    <xf numFmtId="9" fontId="20" fillId="0" borderId="0" xfId="3" applyNumberFormat="1" applyFont="1" applyAlignment="1">
      <alignment horizontal="center" vertical="center"/>
    </xf>
    <xf numFmtId="9" fontId="14" fillId="0" borderId="0" xfId="3" applyNumberFormat="1" applyFont="1" applyAlignment="1">
      <alignment horizontal="left" vertical="center" wrapText="1"/>
    </xf>
    <xf numFmtId="17" fontId="28" fillId="0" borderId="0" xfId="3" applyFont="1" applyAlignment="1">
      <alignment horizontal="center" vertical="center" wrapText="1"/>
    </xf>
    <xf numFmtId="17" fontId="21" fillId="0" borderId="0" xfId="3" applyFont="1" applyAlignment="1">
      <alignment horizontal="center" vertical="center"/>
    </xf>
    <xf numFmtId="0" fontId="11" fillId="3" borderId="21" xfId="2" applyFont="1" applyFill="1" applyBorder="1" applyAlignment="1">
      <alignment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9" fillId="0" borderId="3" xfId="2" applyBorder="1" applyAlignment="1" applyProtection="1">
      <alignment horizontal="center" vertical="center"/>
      <protection hidden="1"/>
    </xf>
    <xf numFmtId="17" fontId="19" fillId="0" borderId="0" xfId="2" applyNumberFormat="1" applyFont="1" applyAlignment="1">
      <alignment horizontal="center" vertical="center" wrapText="1"/>
    </xf>
    <xf numFmtId="0" fontId="15" fillId="0" borderId="13" xfId="2" applyFont="1" applyBorder="1"/>
    <xf numFmtId="0" fontId="15" fillId="0" borderId="14" xfId="2" applyFont="1" applyBorder="1"/>
    <xf numFmtId="17" fontId="21" fillId="10" borderId="1" xfId="3" applyFont="1" applyFill="1" applyBorder="1" applyAlignment="1" applyProtection="1">
      <alignment horizontal="center" vertical="center" textRotation="90" wrapText="1"/>
      <protection hidden="1"/>
    </xf>
    <xf numFmtId="17" fontId="21" fillId="10" borderId="1" xfId="3" applyFont="1" applyFill="1" applyBorder="1" applyAlignment="1" applyProtection="1">
      <alignment horizontal="center" vertical="center" textRotation="90"/>
      <protection hidden="1"/>
    </xf>
    <xf numFmtId="1" fontId="22" fillId="10" borderId="1" xfId="3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2" fillId="3" borderId="1" xfId="4" applyFont="1" applyFill="1" applyBorder="1" applyAlignment="1">
      <alignment horizontal="justify" vertical="center" wrapText="1"/>
    </xf>
    <xf numFmtId="0" fontId="21" fillId="13" borderId="1" xfId="2" applyFont="1" applyFill="1" applyBorder="1" applyAlignment="1" applyProtection="1">
      <alignment horizontal="center" vertical="center"/>
      <protection hidden="1"/>
    </xf>
    <xf numFmtId="1" fontId="22" fillId="13" borderId="1" xfId="3" applyNumberFormat="1" applyFont="1" applyFill="1" applyBorder="1" applyAlignment="1" applyProtection="1">
      <alignment horizontal="center" vertical="center"/>
      <protection locked="0"/>
    </xf>
    <xf numFmtId="0" fontId="22" fillId="0" borderId="1" xfId="4" applyFont="1" applyBorder="1" applyAlignment="1">
      <alignment horizontal="justify" vertical="center" wrapText="1"/>
    </xf>
    <xf numFmtId="17" fontId="22" fillId="0" borderId="1" xfId="0" applyNumberFormat="1" applyFont="1" applyBorder="1" applyAlignment="1">
      <alignment horizontal="center" vertical="center" wrapText="1"/>
    </xf>
    <xf numFmtId="0" fontId="21" fillId="13" borderId="1" xfId="2" applyFont="1" applyFill="1" applyBorder="1" applyAlignment="1" applyProtection="1">
      <alignment vertical="center"/>
      <protection hidden="1"/>
    </xf>
    <xf numFmtId="1" fontId="22" fillId="11" borderId="1" xfId="3" applyNumberFormat="1" applyFont="1" applyFill="1" applyBorder="1" applyAlignment="1" applyProtection="1">
      <alignment horizontal="center" vertical="center"/>
      <protection locked="0"/>
    </xf>
    <xf numFmtId="0" fontId="21" fillId="13" borderId="1" xfId="2" applyFont="1" applyFill="1" applyBorder="1" applyAlignment="1" applyProtection="1">
      <alignment horizontal="left" vertical="center"/>
      <protection hidden="1"/>
    </xf>
    <xf numFmtId="0" fontId="16" fillId="2" borderId="1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9" xfId="2" applyFont="1" applyBorder="1" applyAlignment="1">
      <alignment horizontal="center"/>
    </xf>
    <xf numFmtId="17" fontId="28" fillId="14" borderId="5" xfId="3" applyFont="1" applyFill="1" applyBorder="1" applyAlignment="1">
      <alignment horizontal="center" vertical="center" wrapText="1"/>
    </xf>
    <xf numFmtId="17" fontId="21" fillId="8" borderId="5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 wrapText="1"/>
    </xf>
    <xf numFmtId="17" fontId="18" fillId="8" borderId="8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/>
    </xf>
    <xf numFmtId="17" fontId="18" fillId="8" borderId="8" xfId="3" applyFont="1" applyFill="1" applyBorder="1" applyAlignment="1">
      <alignment horizontal="center" vertical="center"/>
    </xf>
    <xf numFmtId="17" fontId="21" fillId="8" borderId="6" xfId="3" applyFont="1" applyFill="1" applyBorder="1" applyAlignment="1">
      <alignment horizontal="center" vertical="center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20" fillId="0" borderId="6" xfId="3" applyFont="1" applyBorder="1" applyAlignment="1">
      <alignment horizontal="center" vertical="center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5" fillId="14" borderId="5" xfId="3" applyFont="1" applyFill="1" applyBorder="1" applyAlignment="1">
      <alignment horizontal="center" vertical="center" wrapText="1"/>
    </xf>
    <xf numFmtId="17" fontId="20" fillId="2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9" fontId="23" fillId="11" borderId="5" xfId="1" applyFont="1" applyFill="1" applyBorder="1" applyAlignment="1" applyProtection="1">
      <alignment horizontal="center" vertical="center"/>
      <protection locked="0"/>
    </xf>
    <xf numFmtId="164" fontId="21" fillId="3" borderId="5" xfId="1" applyNumberFormat="1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17" fontId="11" fillId="0" borderId="6" xfId="3" applyFont="1" applyBorder="1" applyAlignment="1">
      <alignment horizontal="center" vertical="center"/>
    </xf>
    <xf numFmtId="17" fontId="11" fillId="0" borderId="7" xfId="3" applyFont="1" applyBorder="1" applyAlignment="1">
      <alignment horizontal="center" vertical="center"/>
    </xf>
    <xf numFmtId="17" fontId="11" fillId="0" borderId="8" xfId="3" applyFont="1" applyBorder="1" applyAlignment="1">
      <alignment horizontal="center" vertical="center"/>
    </xf>
    <xf numFmtId="17" fontId="20" fillId="9" borderId="5" xfId="3" applyFont="1" applyFill="1" applyBorder="1" applyAlignment="1">
      <alignment horizontal="center" vertical="center" wrapText="1"/>
    </xf>
    <xf numFmtId="9" fontId="14" fillId="3" borderId="5" xfId="3" applyNumberFormat="1" applyFont="1" applyFill="1" applyBorder="1" applyAlignment="1">
      <alignment horizontal="left" vertical="center" wrapText="1"/>
    </xf>
    <xf numFmtId="17" fontId="20" fillId="3" borderId="5" xfId="3" applyFont="1" applyFill="1" applyBorder="1" applyAlignment="1">
      <alignment vertical="center" wrapText="1"/>
    </xf>
    <xf numFmtId="9" fontId="14" fillId="0" borderId="5" xfId="3" applyNumberFormat="1" applyFont="1" applyBorder="1" applyAlignment="1">
      <alignment horizontal="left" vertical="center" wrapText="1"/>
    </xf>
    <xf numFmtId="9" fontId="20" fillId="0" borderId="5" xfId="3" applyNumberFormat="1" applyFont="1" applyBorder="1" applyAlignment="1">
      <alignment horizontal="center" vertical="center"/>
    </xf>
    <xf numFmtId="9" fontId="20" fillId="2" borderId="5" xfId="3" applyNumberFormat="1" applyFont="1" applyFill="1" applyBorder="1" applyAlignment="1">
      <alignment horizontal="center" vertical="center"/>
    </xf>
    <xf numFmtId="17" fontId="20" fillId="12" borderId="6" xfId="3" applyFont="1" applyFill="1" applyBorder="1" applyAlignment="1">
      <alignment horizontal="center" vertical="center" wrapText="1"/>
    </xf>
    <xf numFmtId="17" fontId="20" fillId="12" borderId="7" xfId="3" applyFont="1" applyFill="1" applyBorder="1" applyAlignment="1">
      <alignment horizontal="center" vertical="center" wrapText="1"/>
    </xf>
    <xf numFmtId="17" fontId="20" fillId="12" borderId="8" xfId="3" applyFont="1" applyFill="1" applyBorder="1" applyAlignment="1">
      <alignment horizontal="center" vertical="center" wrapText="1"/>
    </xf>
    <xf numFmtId="9" fontId="20" fillId="12" borderId="5" xfId="3" applyNumberFormat="1" applyFont="1" applyFill="1" applyBorder="1" applyAlignment="1">
      <alignment horizontal="center" vertical="center"/>
    </xf>
    <xf numFmtId="17" fontId="20" fillId="0" borderId="5" xfId="3" applyFont="1" applyBorder="1" applyAlignment="1">
      <alignment vertical="center" wrapText="1"/>
    </xf>
    <xf numFmtId="17" fontId="14" fillId="0" borderId="5" xfId="3" applyFont="1" applyBorder="1" applyAlignment="1">
      <alignment horizontal="center" vertical="center" wrapText="1"/>
    </xf>
    <xf numFmtId="17" fontId="14" fillId="0" borderId="6" xfId="3" applyFont="1" applyBorder="1" applyAlignment="1">
      <alignment horizontal="center" vertical="center" wrapText="1"/>
    </xf>
    <xf numFmtId="17" fontId="14" fillId="0" borderId="8" xfId="3" applyFont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1" fontId="22" fillId="3" borderId="5" xfId="2" applyNumberFormat="1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17" fontId="18" fillId="2" borderId="19" xfId="3" applyFont="1" applyFill="1" applyBorder="1" applyAlignment="1">
      <alignment horizontal="center" vertical="center"/>
    </xf>
    <xf numFmtId="0" fontId="22" fillId="0" borderId="1" xfId="2" applyFont="1" applyBorder="1" applyAlignment="1" applyProtection="1">
      <alignment horizontal="left" vertical="center" wrapText="1"/>
      <protection hidden="1"/>
    </xf>
    <xf numFmtId="0" fontId="22" fillId="3" borderId="1" xfId="2" applyFont="1" applyFill="1" applyBorder="1" applyAlignment="1" applyProtection="1">
      <alignment horizontal="left" vertical="center" wrapText="1"/>
      <protection hidden="1"/>
    </xf>
    <xf numFmtId="0" fontId="21" fillId="13" borderId="1" xfId="2" applyFont="1" applyFill="1" applyBorder="1" applyAlignment="1" applyProtection="1">
      <alignment horizontal="center" vertical="center"/>
      <protection hidden="1"/>
    </xf>
    <xf numFmtId="17" fontId="22" fillId="13" borderId="1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horizontal="center" vertical="center" wrapText="1"/>
    </xf>
    <xf numFmtId="17" fontId="21" fillId="2" borderId="19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8" fillId="13" borderId="1" xfId="2" applyFont="1" applyFill="1" applyBorder="1" applyAlignment="1" applyProtection="1">
      <alignment horizontal="center" vertical="center"/>
      <protection hidden="1"/>
    </xf>
    <xf numFmtId="0" fontId="20" fillId="10" borderId="19" xfId="2" applyFont="1" applyFill="1" applyBorder="1" applyAlignment="1">
      <alignment horizontal="center" vertical="center"/>
    </xf>
    <xf numFmtId="0" fontId="20" fillId="10" borderId="20" xfId="2" applyFont="1" applyFill="1" applyBorder="1" applyAlignment="1">
      <alignment horizontal="center" vertical="center"/>
    </xf>
    <xf numFmtId="17" fontId="12" fillId="10" borderId="20" xfId="2" applyNumberFormat="1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/>
    </xf>
    <xf numFmtId="0" fontId="21" fillId="10" borderId="1" xfId="2" applyFont="1" applyFill="1" applyBorder="1" applyAlignment="1" applyProtection="1">
      <alignment horizontal="center" vertical="center"/>
      <protection hidden="1"/>
    </xf>
    <xf numFmtId="17" fontId="22" fillId="10" borderId="1" xfId="2" applyNumberFormat="1" applyFont="1" applyFill="1" applyBorder="1" applyAlignment="1" applyProtection="1">
      <alignment horizontal="center" vertical="center" wrapText="1"/>
      <protection hidden="1"/>
    </xf>
    <xf numFmtId="0" fontId="11" fillId="8" borderId="1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 textRotation="90"/>
    </xf>
    <xf numFmtId="0" fontId="19" fillId="9" borderId="1" xfId="2" applyFont="1" applyFill="1" applyBorder="1" applyAlignment="1">
      <alignment horizontal="center" vertical="center" textRotation="90" wrapText="1"/>
    </xf>
    <xf numFmtId="0" fontId="18" fillId="9" borderId="1" xfId="2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3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68036</xdr:colOff>
      <xdr:row>0</xdr:row>
      <xdr:rowOff>68036</xdr:rowOff>
    </xdr:from>
    <xdr:to>
      <xdr:col>34</xdr:col>
      <xdr:colOff>312964</xdr:colOff>
      <xdr:row>2</xdr:row>
      <xdr:rowOff>200297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BC33D254-6210-8AEB-8D26-59CF68BCA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15" y="68036"/>
          <a:ext cx="2081892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Q60"/>
  <sheetViews>
    <sheetView tabSelected="1" zoomScale="70" zoomScaleNormal="70" workbookViewId="0">
      <selection activeCell="H26" sqref="H26:AI27"/>
    </sheetView>
  </sheetViews>
  <sheetFormatPr baseColWidth="10" defaultColWidth="11.42578125" defaultRowHeight="18" outlineLevelRow="2"/>
  <cols>
    <col min="1" max="1" width="3.140625" style="3" customWidth="1"/>
    <col min="2" max="2" width="27.28515625" style="3" customWidth="1"/>
    <col min="3" max="4" width="10.7109375" style="3" customWidth="1"/>
    <col min="5" max="5" width="7.7109375" style="3" customWidth="1"/>
    <col min="6" max="7" width="3.28515625" style="3" customWidth="1"/>
    <col min="8" max="28" width="2.7109375" style="3" customWidth="1"/>
    <col min="29" max="29" width="2.42578125" style="3" customWidth="1"/>
    <col min="30" max="31" width="2.7109375" style="3" customWidth="1"/>
    <col min="32" max="34" width="5.7109375" style="3" customWidth="1"/>
    <col min="35" max="36" width="5.42578125" style="3" customWidth="1"/>
    <col min="37" max="37" width="12.7109375" style="5" customWidth="1"/>
    <col min="38" max="38" width="13.42578125" style="5" customWidth="1"/>
    <col min="39" max="39" width="11.42578125" style="5" customWidth="1"/>
    <col min="40" max="40" width="11.42578125" style="5"/>
    <col min="41" max="41" width="10.42578125" style="5" customWidth="1"/>
    <col min="42" max="16384" width="11.42578125" style="5"/>
  </cols>
  <sheetData>
    <row r="1" spans="1:43" s="1" customFormat="1" ht="15" customHeight="1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6"/>
      <c r="AC1" s="186"/>
      <c r="AD1" s="186"/>
      <c r="AE1" s="186"/>
      <c r="AF1" s="186"/>
      <c r="AG1" s="186"/>
      <c r="AH1" s="186"/>
      <c r="AI1" s="186"/>
      <c r="AJ1" s="50"/>
    </row>
    <row r="2" spans="1:43" s="1" customFormat="1" ht="12" customHeight="1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6"/>
      <c r="AC2" s="186"/>
      <c r="AD2" s="186"/>
      <c r="AE2" s="186"/>
      <c r="AF2" s="186"/>
      <c r="AG2" s="186"/>
      <c r="AH2" s="186"/>
      <c r="AI2" s="186"/>
      <c r="AJ2" s="50"/>
    </row>
    <row r="3" spans="1:43" s="1" customFormat="1" ht="20.25" customHeigh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  <c r="AC3" s="186"/>
      <c r="AD3" s="186"/>
      <c r="AE3" s="186"/>
      <c r="AF3" s="186"/>
      <c r="AG3" s="186"/>
      <c r="AH3" s="186"/>
      <c r="AI3" s="186"/>
      <c r="AJ3" s="50"/>
    </row>
    <row r="4" spans="1:43" s="2" customFormat="1" ht="15" customHeight="1">
      <c r="A4" s="192" t="s">
        <v>2</v>
      </c>
      <c r="B4" s="192"/>
      <c r="C4" s="38" t="s">
        <v>3</v>
      </c>
      <c r="D4" s="192" t="s">
        <v>4</v>
      </c>
      <c r="E4" s="192"/>
      <c r="F4" s="193">
        <v>3</v>
      </c>
      <c r="G4" s="193"/>
      <c r="H4" s="193"/>
      <c r="I4" s="194" t="s">
        <v>5</v>
      </c>
      <c r="J4" s="194"/>
      <c r="K4" s="194"/>
      <c r="L4" s="194"/>
      <c r="M4" s="194"/>
      <c r="N4" s="194"/>
      <c r="O4" s="193" t="s">
        <v>115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2" t="s">
        <v>6</v>
      </c>
      <c r="AC4" s="192"/>
      <c r="AD4" s="192"/>
      <c r="AE4" s="192"/>
      <c r="AF4" s="193" t="s">
        <v>7</v>
      </c>
      <c r="AG4" s="193"/>
      <c r="AH4" s="193"/>
      <c r="AI4" s="193"/>
      <c r="AJ4" s="74"/>
    </row>
    <row r="5" spans="1:43" s="3" customFormat="1" ht="6" customHeight="1">
      <c r="A5" s="40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2"/>
      <c r="AD5" s="42"/>
      <c r="AE5" s="42"/>
      <c r="AF5" s="42"/>
      <c r="AG5" s="42"/>
      <c r="AH5" s="42"/>
      <c r="AI5" s="94"/>
      <c r="AJ5" s="75"/>
    </row>
    <row r="6" spans="1:43" s="4" customFormat="1" ht="21" customHeight="1">
      <c r="A6" s="187" t="s">
        <v>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5"/>
    </row>
    <row r="7" spans="1:43" ht="15" customHeight="1">
      <c r="A7" s="188" t="s">
        <v>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9" t="s">
        <v>10</v>
      </c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76"/>
    </row>
    <row r="8" spans="1:43" s="6" customFormat="1" ht="29.25" customHeight="1">
      <c r="A8" s="190" t="s">
        <v>11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83" t="s">
        <v>12</v>
      </c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77"/>
    </row>
    <row r="9" spans="1:43" ht="15" customHeight="1">
      <c r="A9" s="191" t="s">
        <v>13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78"/>
    </row>
    <row r="10" spans="1:43" s="7" customFormat="1" ht="15" customHeight="1">
      <c r="A10" s="181" t="s">
        <v>14</v>
      </c>
      <c r="B10" s="181"/>
      <c r="C10" s="181"/>
      <c r="D10" s="181"/>
      <c r="E10" s="181"/>
      <c r="F10" s="182" t="s">
        <v>15</v>
      </c>
      <c r="G10" s="182"/>
      <c r="H10" s="182"/>
      <c r="I10" s="182"/>
      <c r="J10" s="182"/>
      <c r="K10" s="182" t="s">
        <v>16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 t="s">
        <v>17</v>
      </c>
      <c r="V10" s="182"/>
      <c r="W10" s="182"/>
      <c r="X10" s="182"/>
      <c r="Y10" s="182"/>
      <c r="Z10" s="182"/>
      <c r="AA10" s="182"/>
      <c r="AB10" s="182"/>
      <c r="AC10" s="182"/>
      <c r="AD10" s="182"/>
      <c r="AE10" s="182" t="s">
        <v>18</v>
      </c>
      <c r="AF10" s="182"/>
      <c r="AG10" s="182"/>
      <c r="AH10" s="182"/>
      <c r="AI10" s="182"/>
      <c r="AJ10" s="76"/>
    </row>
    <row r="11" spans="1:43" ht="38.25" customHeight="1">
      <c r="A11" s="183" t="s">
        <v>19</v>
      </c>
      <c r="B11" s="183"/>
      <c r="C11" s="183"/>
      <c r="D11" s="183"/>
      <c r="E11" s="183"/>
      <c r="F11" s="183" t="s">
        <v>20</v>
      </c>
      <c r="G11" s="183"/>
      <c r="H11" s="183"/>
      <c r="I11" s="183"/>
      <c r="J11" s="183"/>
      <c r="K11" s="183" t="s">
        <v>21</v>
      </c>
      <c r="L11" s="183"/>
      <c r="M11" s="183"/>
      <c r="N11" s="183"/>
      <c r="O11" s="183"/>
      <c r="P11" s="183"/>
      <c r="Q11" s="183"/>
      <c r="R11" s="183"/>
      <c r="S11" s="183"/>
      <c r="T11" s="183"/>
      <c r="U11" s="183" t="s">
        <v>22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 t="s">
        <v>23</v>
      </c>
      <c r="AF11" s="183"/>
      <c r="AG11" s="183"/>
      <c r="AH11" s="183"/>
      <c r="AI11" s="183"/>
      <c r="AJ11" s="77"/>
    </row>
    <row r="12" spans="1:43" ht="6" customHeight="1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77"/>
    </row>
    <row r="13" spans="1:43" s="6" customFormat="1" ht="36" customHeight="1">
      <c r="A13" s="173" t="s">
        <v>24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5"/>
      <c r="AK13" s="65"/>
      <c r="AL13" s="65"/>
      <c r="AM13" s="66"/>
    </row>
    <row r="14" spans="1:43" s="6" customFormat="1" ht="20.100000000000001" customHeight="1">
      <c r="A14" s="174" t="s">
        <v>25</v>
      </c>
      <c r="B14" s="175" t="s">
        <v>26</v>
      </c>
      <c r="C14" s="176" t="s">
        <v>27</v>
      </c>
      <c r="D14" s="177" t="s">
        <v>28</v>
      </c>
      <c r="E14" s="178" t="s">
        <v>29</v>
      </c>
      <c r="F14" s="179" t="s">
        <v>30</v>
      </c>
      <c r="G14" s="179"/>
      <c r="H14" s="170" t="s">
        <v>31</v>
      </c>
      <c r="I14" s="170"/>
      <c r="J14" s="170" t="s">
        <v>32</v>
      </c>
      <c r="K14" s="170"/>
      <c r="L14" s="170" t="s">
        <v>33</v>
      </c>
      <c r="M14" s="170"/>
      <c r="N14" s="170" t="s">
        <v>34</v>
      </c>
      <c r="O14" s="170"/>
      <c r="P14" s="170" t="s">
        <v>35</v>
      </c>
      <c r="Q14" s="170"/>
      <c r="R14" s="170" t="s">
        <v>36</v>
      </c>
      <c r="S14" s="170"/>
      <c r="T14" s="170" t="s">
        <v>37</v>
      </c>
      <c r="U14" s="170"/>
      <c r="V14" s="170" t="s">
        <v>38</v>
      </c>
      <c r="W14" s="170"/>
      <c r="X14" s="170" t="s">
        <v>39</v>
      </c>
      <c r="Y14" s="170"/>
      <c r="Z14" s="170" t="s">
        <v>40</v>
      </c>
      <c r="AA14" s="170"/>
      <c r="AB14" s="170" t="s">
        <v>41</v>
      </c>
      <c r="AC14" s="170"/>
      <c r="AD14" s="170" t="s">
        <v>42</v>
      </c>
      <c r="AE14" s="170"/>
      <c r="AF14" s="180" t="s">
        <v>43</v>
      </c>
      <c r="AG14" s="180"/>
      <c r="AH14" s="180"/>
      <c r="AI14" s="180"/>
      <c r="AJ14" s="97"/>
      <c r="AK14" s="112" t="s">
        <v>44</v>
      </c>
      <c r="AL14" s="112"/>
      <c r="AM14" s="112"/>
      <c r="AN14" s="113" t="s">
        <v>45</v>
      </c>
      <c r="AO14" s="113"/>
      <c r="AP14" s="113"/>
      <c r="AQ14" s="114"/>
    </row>
    <row r="15" spans="1:43" s="6" customFormat="1" ht="45" customHeight="1">
      <c r="A15" s="174"/>
      <c r="B15" s="175"/>
      <c r="C15" s="176"/>
      <c r="D15" s="177"/>
      <c r="E15" s="178"/>
      <c r="F15" s="43" t="s">
        <v>46</v>
      </c>
      <c r="G15" s="44" t="s">
        <v>47</v>
      </c>
      <c r="H15" s="45" t="s">
        <v>48</v>
      </c>
      <c r="I15" s="45" t="s">
        <v>49</v>
      </c>
      <c r="J15" s="45" t="s">
        <v>48</v>
      </c>
      <c r="K15" s="45" t="s">
        <v>49</v>
      </c>
      <c r="L15" s="45" t="s">
        <v>48</v>
      </c>
      <c r="M15" s="45" t="s">
        <v>49</v>
      </c>
      <c r="N15" s="45" t="s">
        <v>48</v>
      </c>
      <c r="O15" s="45" t="s">
        <v>49</v>
      </c>
      <c r="P15" s="45" t="s">
        <v>48</v>
      </c>
      <c r="Q15" s="45" t="s">
        <v>49</v>
      </c>
      <c r="R15" s="45" t="s">
        <v>48</v>
      </c>
      <c r="S15" s="45" t="s">
        <v>49</v>
      </c>
      <c r="T15" s="45" t="s">
        <v>48</v>
      </c>
      <c r="U15" s="45" t="s">
        <v>49</v>
      </c>
      <c r="V15" s="45" t="s">
        <v>48</v>
      </c>
      <c r="W15" s="45" t="s">
        <v>49</v>
      </c>
      <c r="X15" s="45" t="s">
        <v>48</v>
      </c>
      <c r="Y15" s="45" t="s">
        <v>49</v>
      </c>
      <c r="Z15" s="45" t="s">
        <v>48</v>
      </c>
      <c r="AA15" s="45" t="s">
        <v>49</v>
      </c>
      <c r="AB15" s="45" t="s">
        <v>48</v>
      </c>
      <c r="AC15" s="45" t="s">
        <v>49</v>
      </c>
      <c r="AD15" s="45" t="s">
        <v>48</v>
      </c>
      <c r="AE15" s="45" t="s">
        <v>49</v>
      </c>
      <c r="AF15" s="180"/>
      <c r="AG15" s="180"/>
      <c r="AH15" s="180"/>
      <c r="AI15" s="180"/>
      <c r="AJ15" s="97"/>
      <c r="AK15" s="67" t="s">
        <v>50</v>
      </c>
      <c r="AL15" s="67" t="s">
        <v>51</v>
      </c>
      <c r="AM15" s="67" t="s">
        <v>52</v>
      </c>
      <c r="AN15" s="95" t="s">
        <v>53</v>
      </c>
      <c r="AO15" s="67" t="s">
        <v>54</v>
      </c>
      <c r="AP15" s="67" t="s">
        <v>55</v>
      </c>
      <c r="AQ15" s="67" t="s">
        <v>56</v>
      </c>
    </row>
    <row r="16" spans="1:43" s="6" customFormat="1" ht="12" customHeight="1">
      <c r="A16" s="167"/>
      <c r="B16" s="168"/>
      <c r="C16" s="168"/>
      <c r="D16" s="168"/>
      <c r="E16" s="168"/>
      <c r="F16" s="56"/>
      <c r="G16" s="57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169"/>
      <c r="AG16" s="169"/>
      <c r="AH16" s="169"/>
      <c r="AI16" s="169"/>
      <c r="AJ16" s="79"/>
      <c r="AK16" s="98"/>
      <c r="AM16" s="99"/>
    </row>
    <row r="17" spans="1:43" s="10" customFormat="1" ht="15">
      <c r="A17" s="55">
        <v>1</v>
      </c>
      <c r="B17" s="59"/>
      <c r="C17" s="60"/>
      <c r="D17" s="61"/>
      <c r="E17" s="60"/>
      <c r="F17" s="61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165"/>
      <c r="AG17" s="165"/>
      <c r="AH17" s="165"/>
      <c r="AI17" s="165"/>
      <c r="AJ17" s="81"/>
      <c r="AK17" s="68"/>
      <c r="AL17" s="68"/>
      <c r="AM17" s="69" t="str">
        <f>IFERROR(AL17/AK17,"0")</f>
        <v>0</v>
      </c>
      <c r="AN17" s="96"/>
      <c r="AO17" s="68"/>
      <c r="AP17" s="68">
        <f>AO17*AL17</f>
        <v>0</v>
      </c>
      <c r="AQ17" s="69" t="str">
        <f>IFERROR(AN17/AP17,"0")</f>
        <v>0</v>
      </c>
    </row>
    <row r="18" spans="1:43" s="10" customFormat="1" ht="15">
      <c r="A18" s="55">
        <f>A17+1</f>
        <v>2</v>
      </c>
      <c r="B18" s="59"/>
      <c r="C18" s="60"/>
      <c r="D18" s="61"/>
      <c r="E18" s="60"/>
      <c r="F18" s="61"/>
      <c r="G18" s="61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163"/>
      <c r="AG18" s="163"/>
      <c r="AH18" s="163"/>
      <c r="AI18" s="163"/>
      <c r="AJ18" s="82"/>
      <c r="AK18" s="68"/>
      <c r="AL18" s="68"/>
      <c r="AM18" s="69" t="str">
        <f t="shared" ref="AM18:AM41" si="0">IFERROR(AL18/AK18,"0")</f>
        <v>0</v>
      </c>
      <c r="AN18" s="96"/>
      <c r="AO18" s="68"/>
      <c r="AP18" s="68">
        <f t="shared" ref="AP18:AP41" si="1">AO18*AL18</f>
        <v>0</v>
      </c>
      <c r="AQ18" s="69" t="str">
        <f t="shared" ref="AQ18:AQ41" si="2">IFERROR(AN18/AP18,"0")</f>
        <v>0</v>
      </c>
    </row>
    <row r="19" spans="1:43" s="10" customFormat="1" ht="15">
      <c r="A19" s="55">
        <f t="shared" ref="A19:A21" si="3">A18+1</f>
        <v>3</v>
      </c>
      <c r="B19" s="59"/>
      <c r="C19" s="60"/>
      <c r="D19" s="61"/>
      <c r="E19" s="60"/>
      <c r="F19" s="61"/>
      <c r="G19" s="61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163"/>
      <c r="AG19" s="163"/>
      <c r="AH19" s="163"/>
      <c r="AI19" s="163"/>
      <c r="AJ19" s="82"/>
      <c r="AK19" s="68"/>
      <c r="AL19" s="68"/>
      <c r="AM19" s="69" t="str">
        <f t="shared" si="0"/>
        <v>0</v>
      </c>
      <c r="AN19" s="96"/>
      <c r="AO19" s="68"/>
      <c r="AP19" s="68">
        <f t="shared" si="1"/>
        <v>0</v>
      </c>
      <c r="AQ19" s="69" t="str">
        <f t="shared" si="2"/>
        <v>0</v>
      </c>
    </row>
    <row r="20" spans="1:43" s="10" customFormat="1" ht="15">
      <c r="A20" s="55">
        <f t="shared" si="3"/>
        <v>4</v>
      </c>
      <c r="B20" s="59"/>
      <c r="C20" s="60"/>
      <c r="D20" s="61"/>
      <c r="E20" s="60"/>
      <c r="F20" s="61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163"/>
      <c r="AG20" s="163"/>
      <c r="AH20" s="163"/>
      <c r="AI20" s="163"/>
      <c r="AJ20" s="82"/>
      <c r="AK20" s="68"/>
      <c r="AL20" s="68"/>
      <c r="AM20" s="69" t="str">
        <f t="shared" si="0"/>
        <v>0</v>
      </c>
      <c r="AN20" s="96"/>
      <c r="AO20" s="68"/>
      <c r="AP20" s="68">
        <f t="shared" si="1"/>
        <v>0</v>
      </c>
      <c r="AQ20" s="69" t="str">
        <f t="shared" si="2"/>
        <v>0</v>
      </c>
    </row>
    <row r="21" spans="1:43" s="10" customFormat="1" ht="15">
      <c r="A21" s="55">
        <f t="shared" si="3"/>
        <v>5</v>
      </c>
      <c r="B21" s="59"/>
      <c r="C21" s="60"/>
      <c r="D21" s="61"/>
      <c r="E21" s="60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163"/>
      <c r="AG21" s="163"/>
      <c r="AH21" s="163"/>
      <c r="AI21" s="163"/>
      <c r="AJ21" s="82"/>
      <c r="AK21" s="68"/>
      <c r="AL21" s="68"/>
      <c r="AM21" s="69" t="str">
        <f t="shared" si="0"/>
        <v>0</v>
      </c>
      <c r="AN21" s="96"/>
      <c r="AO21" s="68"/>
      <c r="AP21" s="68">
        <f t="shared" si="1"/>
        <v>0</v>
      </c>
      <c r="AQ21" s="69" t="str">
        <f t="shared" si="2"/>
        <v>0</v>
      </c>
    </row>
    <row r="22" spans="1:43" s="10" customFormat="1" ht="12" customHeight="1">
      <c r="A22" s="171"/>
      <c r="B22" s="171"/>
      <c r="C22" s="171"/>
      <c r="D22" s="171"/>
      <c r="E22" s="171"/>
      <c r="F22" s="100"/>
      <c r="G22" s="10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72"/>
      <c r="AG22" s="172"/>
      <c r="AH22" s="172"/>
      <c r="AI22" s="172"/>
      <c r="AJ22" s="80"/>
      <c r="AK22" s="70"/>
      <c r="AL22" s="70"/>
      <c r="AM22" s="71"/>
      <c r="AN22" s="68"/>
      <c r="AO22" s="68"/>
      <c r="AP22" s="68">
        <f t="shared" si="1"/>
        <v>0</v>
      </c>
      <c r="AQ22" s="69" t="str">
        <f t="shared" si="2"/>
        <v>0</v>
      </c>
    </row>
    <row r="23" spans="1:43" s="10" customFormat="1" ht="15">
      <c r="A23" s="103">
        <v>1</v>
      </c>
      <c r="B23" s="104"/>
      <c r="C23" s="60"/>
      <c r="D23" s="61"/>
      <c r="E23" s="60"/>
      <c r="F23" s="61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165"/>
      <c r="AG23" s="165"/>
      <c r="AH23" s="165"/>
      <c r="AI23" s="165"/>
      <c r="AJ23" s="81"/>
      <c r="AK23" s="72"/>
      <c r="AL23" s="72"/>
      <c r="AM23" s="69" t="str">
        <f t="shared" si="0"/>
        <v>0</v>
      </c>
      <c r="AN23" s="68"/>
      <c r="AO23" s="68"/>
      <c r="AP23" s="68">
        <f t="shared" si="1"/>
        <v>0</v>
      </c>
      <c r="AQ23" s="69" t="str">
        <f t="shared" si="2"/>
        <v>0</v>
      </c>
    </row>
    <row r="24" spans="1:43" s="10" customFormat="1" ht="15">
      <c r="A24" s="103">
        <v>2</v>
      </c>
      <c r="B24" s="59"/>
      <c r="C24" s="60"/>
      <c r="D24" s="61"/>
      <c r="E24" s="60"/>
      <c r="F24" s="61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5"/>
      <c r="AG24" s="165"/>
      <c r="AH24" s="165"/>
      <c r="AI24" s="165"/>
      <c r="AJ24" s="81"/>
      <c r="AK24" s="72"/>
      <c r="AL24" s="72"/>
      <c r="AM24" s="69" t="str">
        <f t="shared" si="0"/>
        <v>0</v>
      </c>
      <c r="AN24" s="68"/>
      <c r="AO24" s="68"/>
      <c r="AP24" s="68">
        <f t="shared" si="1"/>
        <v>0</v>
      </c>
      <c r="AQ24" s="69" t="str">
        <f t="shared" si="2"/>
        <v>0</v>
      </c>
    </row>
    <row r="25" spans="1:43" s="10" customFormat="1" ht="15">
      <c r="A25" s="103">
        <v>3</v>
      </c>
      <c r="B25" s="104"/>
      <c r="C25" s="60"/>
      <c r="D25" s="61"/>
      <c r="E25" s="60"/>
      <c r="F25" s="61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165"/>
      <c r="AG25" s="165"/>
      <c r="AH25" s="165"/>
      <c r="AI25" s="165"/>
      <c r="AJ25" s="81"/>
      <c r="AK25" s="72"/>
      <c r="AL25" s="72"/>
      <c r="AM25" s="69" t="str">
        <f t="shared" si="0"/>
        <v>0</v>
      </c>
      <c r="AN25" s="68"/>
      <c r="AO25" s="68"/>
      <c r="AP25" s="68">
        <f t="shared" si="1"/>
        <v>0</v>
      </c>
      <c r="AQ25" s="69" t="str">
        <f t="shared" si="2"/>
        <v>0</v>
      </c>
    </row>
    <row r="26" spans="1:43" s="10" customFormat="1" ht="12" customHeight="1">
      <c r="A26" s="161"/>
      <c r="B26" s="161"/>
      <c r="C26" s="161"/>
      <c r="D26" s="161"/>
      <c r="E26" s="161"/>
      <c r="F26" s="105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62"/>
      <c r="AG26" s="162"/>
      <c r="AH26" s="162"/>
      <c r="AI26" s="162"/>
      <c r="AJ26" s="80"/>
      <c r="AK26" s="70"/>
      <c r="AL26" s="70"/>
      <c r="AM26" s="71"/>
      <c r="AN26" s="68"/>
      <c r="AO26" s="68"/>
      <c r="AP26" s="68">
        <f t="shared" si="1"/>
        <v>0</v>
      </c>
      <c r="AQ26" s="69" t="str">
        <f t="shared" si="2"/>
        <v>0</v>
      </c>
    </row>
    <row r="27" spans="1:43" s="10" customFormat="1" ht="15">
      <c r="A27" s="103">
        <v>1</v>
      </c>
      <c r="B27" s="107"/>
      <c r="C27" s="60"/>
      <c r="D27" s="108"/>
      <c r="E27" s="60"/>
      <c r="F27" s="61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163"/>
      <c r="AG27" s="163"/>
      <c r="AH27" s="163"/>
      <c r="AI27" s="163"/>
      <c r="AJ27" s="82"/>
      <c r="AK27" s="72"/>
      <c r="AL27" s="72"/>
      <c r="AM27" s="69" t="str">
        <f t="shared" si="0"/>
        <v>0</v>
      </c>
      <c r="AN27" s="68"/>
      <c r="AO27" s="68"/>
      <c r="AP27" s="68">
        <f t="shared" si="1"/>
        <v>0</v>
      </c>
      <c r="AQ27" s="69" t="str">
        <f t="shared" si="2"/>
        <v>0</v>
      </c>
    </row>
    <row r="28" spans="1:43" s="10" customFormat="1" ht="15">
      <c r="A28" s="103">
        <v>2</v>
      </c>
      <c r="B28" s="107"/>
      <c r="C28" s="60"/>
      <c r="D28" s="108"/>
      <c r="E28" s="60"/>
      <c r="F28" s="61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163"/>
      <c r="AG28" s="163"/>
      <c r="AH28" s="163"/>
      <c r="AI28" s="163"/>
      <c r="AJ28" s="82"/>
      <c r="AK28" s="72"/>
      <c r="AL28" s="72"/>
      <c r="AM28" s="69" t="str">
        <f t="shared" si="0"/>
        <v>0</v>
      </c>
      <c r="AN28" s="68"/>
      <c r="AO28" s="68"/>
      <c r="AP28" s="68">
        <f t="shared" si="1"/>
        <v>0</v>
      </c>
      <c r="AQ28" s="69" t="str">
        <f t="shared" si="2"/>
        <v>0</v>
      </c>
    </row>
    <row r="29" spans="1:43" s="10" customFormat="1" ht="15">
      <c r="A29" s="103">
        <v>3</v>
      </c>
      <c r="B29" s="59"/>
      <c r="C29" s="60"/>
      <c r="D29" s="60"/>
      <c r="E29" s="60"/>
      <c r="F29" s="61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163"/>
      <c r="AG29" s="163"/>
      <c r="AH29" s="163"/>
      <c r="AI29" s="163"/>
      <c r="AJ29" s="82"/>
      <c r="AK29" s="72"/>
      <c r="AL29" s="72"/>
      <c r="AM29" s="69" t="str">
        <f t="shared" si="0"/>
        <v>0</v>
      </c>
      <c r="AN29" s="68"/>
      <c r="AO29" s="68"/>
      <c r="AP29" s="68">
        <f t="shared" si="1"/>
        <v>0</v>
      </c>
      <c r="AQ29" s="69" t="str">
        <f t="shared" si="2"/>
        <v>0</v>
      </c>
    </row>
    <row r="30" spans="1:43" s="10" customFormat="1" ht="12" customHeight="1">
      <c r="A30" s="161"/>
      <c r="B30" s="161"/>
      <c r="C30" s="161"/>
      <c r="D30" s="161"/>
      <c r="E30" s="161"/>
      <c r="F30" s="109"/>
      <c r="G30" s="109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62"/>
      <c r="AG30" s="162"/>
      <c r="AH30" s="162"/>
      <c r="AI30" s="162"/>
      <c r="AJ30" s="80"/>
      <c r="AK30" s="70"/>
      <c r="AL30" s="70"/>
      <c r="AM30" s="71"/>
      <c r="AN30" s="68"/>
      <c r="AO30" s="68"/>
      <c r="AP30" s="68">
        <f t="shared" si="1"/>
        <v>0</v>
      </c>
      <c r="AQ30" s="69" t="str">
        <f t="shared" si="2"/>
        <v>0</v>
      </c>
    </row>
    <row r="31" spans="1:43" s="10" customFormat="1" ht="15">
      <c r="A31" s="103">
        <v>1</v>
      </c>
      <c r="B31" s="59"/>
      <c r="C31" s="60"/>
      <c r="D31" s="60"/>
      <c r="E31" s="60"/>
      <c r="F31" s="61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163"/>
      <c r="AG31" s="163"/>
      <c r="AH31" s="163"/>
      <c r="AI31" s="163"/>
      <c r="AJ31" s="82"/>
      <c r="AK31" s="72"/>
      <c r="AL31" s="72"/>
      <c r="AM31" s="69" t="str">
        <f t="shared" si="0"/>
        <v>0</v>
      </c>
      <c r="AN31" s="68"/>
      <c r="AO31" s="68"/>
      <c r="AP31" s="68">
        <f t="shared" si="1"/>
        <v>0</v>
      </c>
      <c r="AQ31" s="69" t="str">
        <f t="shared" si="2"/>
        <v>0</v>
      </c>
    </row>
    <row r="32" spans="1:43" s="10" customFormat="1" ht="15">
      <c r="A32" s="103">
        <v>2</v>
      </c>
      <c r="B32" s="59"/>
      <c r="C32" s="60"/>
      <c r="D32" s="60"/>
      <c r="E32" s="60"/>
      <c r="F32" s="61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163"/>
      <c r="AG32" s="163"/>
      <c r="AH32" s="163"/>
      <c r="AI32" s="163"/>
      <c r="AJ32" s="82"/>
      <c r="AK32" s="72"/>
      <c r="AL32" s="72"/>
      <c r="AM32" s="69" t="str">
        <f t="shared" si="0"/>
        <v>0</v>
      </c>
      <c r="AN32" s="68"/>
      <c r="AO32" s="68"/>
      <c r="AP32" s="68">
        <f t="shared" si="1"/>
        <v>0</v>
      </c>
      <c r="AQ32" s="69" t="str">
        <f t="shared" si="2"/>
        <v>0</v>
      </c>
    </row>
    <row r="33" spans="1:43" s="10" customFormat="1" ht="15">
      <c r="A33" s="103">
        <v>3</v>
      </c>
      <c r="B33" s="59"/>
      <c r="C33" s="60"/>
      <c r="D33" s="60"/>
      <c r="E33" s="60"/>
      <c r="F33" s="61"/>
      <c r="G33" s="61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163"/>
      <c r="AG33" s="163"/>
      <c r="AH33" s="163"/>
      <c r="AI33" s="163"/>
      <c r="AJ33" s="82"/>
      <c r="AK33" s="72"/>
      <c r="AL33" s="72"/>
      <c r="AM33" s="69" t="str">
        <f t="shared" si="0"/>
        <v>0</v>
      </c>
      <c r="AN33" s="68"/>
      <c r="AO33" s="68"/>
      <c r="AP33" s="68">
        <f t="shared" si="1"/>
        <v>0</v>
      </c>
      <c r="AQ33" s="69" t="str">
        <f t="shared" si="2"/>
        <v>0</v>
      </c>
    </row>
    <row r="34" spans="1:43" s="10" customFormat="1" ht="12" customHeight="1">
      <c r="A34" s="166"/>
      <c r="B34" s="166"/>
      <c r="C34" s="166"/>
      <c r="D34" s="166"/>
      <c r="E34" s="166"/>
      <c r="F34" s="111"/>
      <c r="G34" s="111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62"/>
      <c r="AG34" s="162"/>
      <c r="AH34" s="162"/>
      <c r="AI34" s="162"/>
      <c r="AJ34" s="80"/>
      <c r="AK34" s="70"/>
      <c r="AL34" s="70"/>
      <c r="AM34" s="71"/>
      <c r="AN34" s="68"/>
      <c r="AO34" s="68"/>
      <c r="AP34" s="68">
        <f t="shared" si="1"/>
        <v>0</v>
      </c>
      <c r="AQ34" s="69" t="str">
        <f t="shared" si="2"/>
        <v>0</v>
      </c>
    </row>
    <row r="35" spans="1:43" s="10" customFormat="1" ht="15">
      <c r="A35" s="103">
        <v>1</v>
      </c>
      <c r="B35" s="59"/>
      <c r="C35" s="60"/>
      <c r="D35" s="60"/>
      <c r="E35" s="60"/>
      <c r="F35" s="61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163"/>
      <c r="AG35" s="163"/>
      <c r="AH35" s="163"/>
      <c r="AI35" s="163"/>
      <c r="AJ35" s="82"/>
      <c r="AK35" s="72"/>
      <c r="AL35" s="72"/>
      <c r="AM35" s="69" t="str">
        <f t="shared" si="0"/>
        <v>0</v>
      </c>
      <c r="AN35" s="68"/>
      <c r="AO35" s="68"/>
      <c r="AP35" s="68">
        <f t="shared" si="1"/>
        <v>0</v>
      </c>
      <c r="AQ35" s="69" t="str">
        <f t="shared" si="2"/>
        <v>0</v>
      </c>
    </row>
    <row r="36" spans="1:43" s="10" customFormat="1" ht="15">
      <c r="A36" s="103">
        <v>2</v>
      </c>
      <c r="B36" s="59"/>
      <c r="C36" s="60"/>
      <c r="D36" s="60"/>
      <c r="E36" s="60"/>
      <c r="F36" s="61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3"/>
      <c r="AG36" s="163"/>
      <c r="AH36" s="163"/>
      <c r="AI36" s="163"/>
      <c r="AJ36" s="82"/>
      <c r="AK36" s="72"/>
      <c r="AL36" s="72"/>
      <c r="AM36" s="69" t="str">
        <f t="shared" si="0"/>
        <v>0</v>
      </c>
      <c r="AN36" s="68"/>
      <c r="AO36" s="68"/>
      <c r="AP36" s="68">
        <f t="shared" si="1"/>
        <v>0</v>
      </c>
      <c r="AQ36" s="69" t="str">
        <f t="shared" si="2"/>
        <v>0</v>
      </c>
    </row>
    <row r="37" spans="1:43" s="10" customFormat="1" ht="15">
      <c r="A37" s="103">
        <v>3</v>
      </c>
      <c r="B37" s="59"/>
      <c r="C37" s="60"/>
      <c r="D37" s="60"/>
      <c r="E37" s="60"/>
      <c r="F37" s="61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159"/>
      <c r="AG37" s="159"/>
      <c r="AH37" s="159"/>
      <c r="AI37" s="159"/>
      <c r="AJ37" s="83"/>
      <c r="AK37" s="72"/>
      <c r="AL37" s="72"/>
      <c r="AM37" s="69" t="str">
        <f t="shared" si="0"/>
        <v>0</v>
      </c>
      <c r="AN37" s="68"/>
      <c r="AO37" s="68"/>
      <c r="AP37" s="68">
        <f t="shared" si="1"/>
        <v>0</v>
      </c>
      <c r="AQ37" s="69" t="str">
        <f t="shared" si="2"/>
        <v>0</v>
      </c>
    </row>
    <row r="38" spans="1:43" s="10" customFormat="1" ht="12" customHeight="1">
      <c r="A38" s="161"/>
      <c r="B38" s="161"/>
      <c r="C38" s="161"/>
      <c r="D38" s="161"/>
      <c r="E38" s="161"/>
      <c r="F38" s="105"/>
      <c r="G38" s="105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62"/>
      <c r="AG38" s="162"/>
      <c r="AH38" s="162"/>
      <c r="AI38" s="162"/>
      <c r="AJ38" s="80"/>
      <c r="AK38" s="70"/>
      <c r="AL38" s="70"/>
      <c r="AM38" s="71"/>
      <c r="AN38" s="68"/>
      <c r="AO38" s="68"/>
      <c r="AP38" s="68">
        <f t="shared" si="1"/>
        <v>0</v>
      </c>
      <c r="AQ38" s="69" t="str">
        <f t="shared" si="2"/>
        <v>0</v>
      </c>
    </row>
    <row r="39" spans="1:43" s="10" customFormat="1" ht="15">
      <c r="A39" s="103">
        <v>1</v>
      </c>
      <c r="B39" s="63"/>
      <c r="C39" s="60"/>
      <c r="D39" s="60"/>
      <c r="E39" s="60"/>
      <c r="F39" s="61"/>
      <c r="G39" s="61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159"/>
      <c r="AG39" s="159"/>
      <c r="AH39" s="159"/>
      <c r="AI39" s="159"/>
      <c r="AJ39" s="83"/>
      <c r="AK39" s="72"/>
      <c r="AL39" s="72"/>
      <c r="AM39" s="69" t="str">
        <f t="shared" si="0"/>
        <v>0</v>
      </c>
      <c r="AN39" s="68"/>
      <c r="AO39" s="68"/>
      <c r="AP39" s="68">
        <f t="shared" si="1"/>
        <v>0</v>
      </c>
      <c r="AQ39" s="69" t="str">
        <f t="shared" si="2"/>
        <v>0</v>
      </c>
    </row>
    <row r="40" spans="1:43" s="10" customFormat="1" ht="15">
      <c r="A40" s="103">
        <v>2</v>
      </c>
      <c r="B40" s="63"/>
      <c r="C40" s="60"/>
      <c r="D40" s="60"/>
      <c r="E40" s="60"/>
      <c r="F40" s="61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159"/>
      <c r="AG40" s="159"/>
      <c r="AH40" s="159"/>
      <c r="AI40" s="159"/>
      <c r="AJ40" s="83"/>
      <c r="AK40" s="72"/>
      <c r="AL40" s="72"/>
      <c r="AM40" s="69" t="str">
        <f t="shared" si="0"/>
        <v>0</v>
      </c>
      <c r="AN40" s="68"/>
      <c r="AO40" s="68"/>
      <c r="AP40" s="68">
        <f t="shared" si="1"/>
        <v>0</v>
      </c>
      <c r="AQ40" s="69" t="str">
        <f t="shared" si="2"/>
        <v>0</v>
      </c>
    </row>
    <row r="41" spans="1:43" s="10" customFormat="1" ht="15">
      <c r="A41" s="103">
        <v>3</v>
      </c>
      <c r="B41" s="63"/>
      <c r="C41" s="60"/>
      <c r="D41" s="60"/>
      <c r="E41" s="60"/>
      <c r="F41" s="61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0"/>
      <c r="AG41" s="160"/>
      <c r="AH41" s="160"/>
      <c r="AI41" s="160"/>
      <c r="AJ41" s="83"/>
      <c r="AK41" s="72"/>
      <c r="AL41" s="72"/>
      <c r="AM41" s="69" t="str">
        <f t="shared" si="0"/>
        <v>0</v>
      </c>
      <c r="AN41" s="68"/>
      <c r="AO41" s="68"/>
      <c r="AP41" s="68">
        <f t="shared" si="1"/>
        <v>0</v>
      </c>
      <c r="AQ41" s="69" t="str">
        <f t="shared" si="2"/>
        <v>0</v>
      </c>
    </row>
    <row r="42" spans="1:43" s="6" customFormat="1" ht="23.25" customHeight="1">
      <c r="A42" s="164"/>
      <c r="B42" s="164"/>
      <c r="C42" s="164"/>
      <c r="D42" s="164"/>
      <c r="E42" s="164"/>
      <c r="F42" s="164"/>
      <c r="G42" s="164"/>
      <c r="H42" s="158" t="s">
        <v>31</v>
      </c>
      <c r="I42" s="158"/>
      <c r="J42" s="158" t="s">
        <v>32</v>
      </c>
      <c r="K42" s="158"/>
      <c r="L42" s="158" t="s">
        <v>33</v>
      </c>
      <c r="M42" s="158"/>
      <c r="N42" s="158" t="s">
        <v>34</v>
      </c>
      <c r="O42" s="158"/>
      <c r="P42" s="158" t="s">
        <v>35</v>
      </c>
      <c r="Q42" s="158"/>
      <c r="R42" s="158" t="s">
        <v>36</v>
      </c>
      <c r="S42" s="158"/>
      <c r="T42" s="158" t="s">
        <v>37</v>
      </c>
      <c r="U42" s="158"/>
      <c r="V42" s="158" t="s">
        <v>38</v>
      </c>
      <c r="W42" s="158"/>
      <c r="X42" s="158" t="s">
        <v>39</v>
      </c>
      <c r="Y42" s="158"/>
      <c r="Z42" s="158" t="s">
        <v>40</v>
      </c>
      <c r="AA42" s="158"/>
      <c r="AB42" s="158" t="s">
        <v>41</v>
      </c>
      <c r="AC42" s="158"/>
      <c r="AD42" s="158" t="s">
        <v>42</v>
      </c>
      <c r="AE42" s="158"/>
      <c r="AF42" s="164" t="s">
        <v>57</v>
      </c>
      <c r="AG42" s="164"/>
      <c r="AH42" s="164" t="s">
        <v>58</v>
      </c>
      <c r="AI42" s="164"/>
      <c r="AJ42" s="84"/>
      <c r="AQ42" s="73"/>
    </row>
    <row r="43" spans="1:43" s="6" customFormat="1" ht="18" customHeight="1">
      <c r="A43" s="155" t="s">
        <v>59</v>
      </c>
      <c r="B43" s="155"/>
      <c r="C43" s="155"/>
      <c r="D43" s="155"/>
      <c r="E43" s="155"/>
      <c r="F43" s="155"/>
      <c r="G43" s="155"/>
      <c r="H43" s="11">
        <f t="shared" ref="H43:AE43" si="4">SUM(H16:H41)</f>
        <v>0</v>
      </c>
      <c r="I43" s="11">
        <f t="shared" si="4"/>
        <v>0</v>
      </c>
      <c r="J43" s="11">
        <f t="shared" si="4"/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>
        <f t="shared" si="4"/>
        <v>0</v>
      </c>
      <c r="P43" s="11">
        <f t="shared" si="4"/>
        <v>0</v>
      </c>
      <c r="Q43" s="11">
        <f t="shared" si="4"/>
        <v>0</v>
      </c>
      <c r="R43" s="11">
        <f t="shared" si="4"/>
        <v>0</v>
      </c>
      <c r="S43" s="11">
        <f t="shared" si="4"/>
        <v>0</v>
      </c>
      <c r="T43" s="11">
        <f t="shared" si="4"/>
        <v>0</v>
      </c>
      <c r="U43" s="11">
        <f t="shared" si="4"/>
        <v>0</v>
      </c>
      <c r="V43" s="11">
        <f t="shared" si="4"/>
        <v>0</v>
      </c>
      <c r="W43" s="11">
        <f t="shared" si="4"/>
        <v>0</v>
      </c>
      <c r="X43" s="11">
        <f t="shared" si="4"/>
        <v>0</v>
      </c>
      <c r="Y43" s="11">
        <f t="shared" si="4"/>
        <v>0</v>
      </c>
      <c r="Z43" s="11">
        <f t="shared" si="4"/>
        <v>0</v>
      </c>
      <c r="AA43" s="11">
        <f t="shared" si="4"/>
        <v>0</v>
      </c>
      <c r="AB43" s="11">
        <f t="shared" si="4"/>
        <v>0</v>
      </c>
      <c r="AC43" s="11">
        <f t="shared" si="4"/>
        <v>0</v>
      </c>
      <c r="AD43" s="11">
        <f t="shared" si="4"/>
        <v>0</v>
      </c>
      <c r="AE43" s="11">
        <f t="shared" si="4"/>
        <v>0</v>
      </c>
      <c r="AF43" s="156">
        <f>H43+J43+L43+N43+P43+R43+T43+V43+X43+Z43+AB43+AD43</f>
        <v>0</v>
      </c>
      <c r="AG43" s="157"/>
      <c r="AH43" s="156">
        <f>I43+K43+M43+O43+Q43+S43+U43+W43+Y43+AA43+AC43+AE43</f>
        <v>0</v>
      </c>
      <c r="AI43" s="156"/>
      <c r="AJ43" s="85"/>
      <c r="AQ43" s="73"/>
    </row>
    <row r="44" spans="1:43" s="6" customFormat="1" ht="18" customHeight="1">
      <c r="A44" s="155" t="s">
        <v>60</v>
      </c>
      <c r="B44" s="155"/>
      <c r="C44" s="155"/>
      <c r="D44" s="155"/>
      <c r="E44" s="155"/>
      <c r="F44" s="155"/>
      <c r="G44" s="155"/>
      <c r="H44" s="133" t="e">
        <f>I43/H43</f>
        <v>#DIV/0!</v>
      </c>
      <c r="I44" s="133"/>
      <c r="J44" s="133" t="e">
        <f t="shared" ref="J44" si="5">K43/J43</f>
        <v>#DIV/0!</v>
      </c>
      <c r="K44" s="133"/>
      <c r="L44" s="133" t="e">
        <f t="shared" ref="L44" si="6">M43/L43</f>
        <v>#DIV/0!</v>
      </c>
      <c r="M44" s="133"/>
      <c r="N44" s="133" t="e">
        <f t="shared" ref="N44" si="7">O43/N43</f>
        <v>#DIV/0!</v>
      </c>
      <c r="O44" s="133"/>
      <c r="P44" s="133" t="e">
        <f t="shared" ref="P44" si="8">Q43/P43</f>
        <v>#DIV/0!</v>
      </c>
      <c r="Q44" s="133"/>
      <c r="R44" s="133" t="e">
        <f t="shared" ref="R44" si="9">S43/R43</f>
        <v>#DIV/0!</v>
      </c>
      <c r="S44" s="133"/>
      <c r="T44" s="133" t="e">
        <f t="shared" ref="T44" si="10">U43/T43</f>
        <v>#DIV/0!</v>
      </c>
      <c r="U44" s="133"/>
      <c r="V44" s="133" t="e">
        <f t="shared" ref="V44" si="11">W43/V43</f>
        <v>#DIV/0!</v>
      </c>
      <c r="W44" s="133"/>
      <c r="X44" s="133" t="e">
        <f t="shared" ref="X44" si="12">Y43/X43</f>
        <v>#DIV/0!</v>
      </c>
      <c r="Y44" s="133"/>
      <c r="Z44" s="133" t="e">
        <f t="shared" ref="Z44" si="13">AA43/Z43</f>
        <v>#DIV/0!</v>
      </c>
      <c r="AA44" s="133"/>
      <c r="AB44" s="133" t="e">
        <f t="shared" ref="AB44" si="14">AC43/AB43</f>
        <v>#DIV/0!</v>
      </c>
      <c r="AC44" s="133"/>
      <c r="AD44" s="133" t="e">
        <f t="shared" ref="AD44" si="15">AE43/AD43</f>
        <v>#DIV/0!</v>
      </c>
      <c r="AE44" s="133"/>
      <c r="AF44" s="134" t="e">
        <f>AH43/AF43</f>
        <v>#DIV/0!</v>
      </c>
      <c r="AG44" s="134"/>
      <c r="AH44" s="134"/>
      <c r="AI44" s="134"/>
      <c r="AJ44" s="86"/>
      <c r="AQ44" s="73"/>
    </row>
    <row r="45" spans="1:43" s="12" customFormat="1" ht="35.25" customHeight="1" outlineLevel="1">
      <c r="A45" s="135"/>
      <c r="B45" s="136"/>
      <c r="C45" s="137"/>
      <c r="D45" s="135"/>
      <c r="E45" s="136"/>
      <c r="F45" s="136"/>
      <c r="G45" s="137"/>
      <c r="H45" s="135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7"/>
      <c r="Z45" s="135"/>
      <c r="AA45" s="136"/>
      <c r="AB45" s="136"/>
      <c r="AC45" s="136"/>
      <c r="AD45" s="136"/>
      <c r="AE45" s="136"/>
      <c r="AF45" s="136"/>
      <c r="AG45" s="136"/>
      <c r="AH45" s="136"/>
      <c r="AI45" s="137"/>
      <c r="AJ45" s="87"/>
    </row>
    <row r="46" spans="1:43" s="13" customFormat="1" ht="12.75" outlineLevel="2">
      <c r="A46" s="126" t="s">
        <v>61</v>
      </c>
      <c r="B46" s="127"/>
      <c r="C46" s="128"/>
      <c r="D46" s="126" t="s">
        <v>62</v>
      </c>
      <c r="E46" s="127"/>
      <c r="F46" s="127"/>
      <c r="G46" s="128"/>
      <c r="H46" s="126" t="s">
        <v>63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  <c r="Z46" s="126" t="s">
        <v>64</v>
      </c>
      <c r="AA46" s="127"/>
      <c r="AB46" s="127"/>
      <c r="AC46" s="127"/>
      <c r="AD46" s="127"/>
      <c r="AE46" s="127"/>
      <c r="AF46" s="127"/>
      <c r="AG46" s="127"/>
      <c r="AH46" s="127"/>
      <c r="AI46" s="128"/>
      <c r="AJ46" s="88"/>
    </row>
    <row r="47" spans="1:43" s="13" customFormat="1" ht="9" customHeight="1" outlineLevel="1">
      <c r="A47" s="14"/>
      <c r="B47" s="14"/>
      <c r="C47" s="14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43" s="16" customFormat="1" ht="15" customHeight="1">
      <c r="A48" s="129" t="s">
        <v>65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89"/>
    </row>
    <row r="49" spans="1:36" s="17" customFormat="1" ht="23.25" customHeight="1">
      <c r="A49" s="130" t="s">
        <v>66</v>
      </c>
      <c r="B49" s="131"/>
      <c r="C49" s="131"/>
      <c r="D49" s="131"/>
      <c r="E49" s="132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6" t="s">
        <v>67</v>
      </c>
      <c r="AB49" s="146"/>
      <c r="AC49" s="146"/>
      <c r="AD49" s="146"/>
      <c r="AE49" s="146"/>
      <c r="AF49" s="146"/>
      <c r="AG49" s="146"/>
      <c r="AH49" s="146"/>
      <c r="AI49" s="146"/>
      <c r="AJ49" s="90"/>
    </row>
    <row r="50" spans="1:36" s="18" customFormat="1" ht="18" customHeight="1">
      <c r="A50" s="147" t="s">
        <v>68</v>
      </c>
      <c r="B50" s="148"/>
      <c r="C50" s="148"/>
      <c r="D50" s="148"/>
      <c r="E50" s="149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50" t="s">
        <v>69</v>
      </c>
      <c r="AB50" s="150"/>
      <c r="AC50" s="150"/>
      <c r="AD50" s="150"/>
      <c r="AE50" s="150"/>
      <c r="AF50" s="150"/>
      <c r="AG50" s="150"/>
      <c r="AH50" s="150"/>
      <c r="AI50" s="150"/>
      <c r="AJ50" s="90"/>
    </row>
    <row r="51" spans="1:36" s="20" customFormat="1" ht="47.25" customHeight="1">
      <c r="A51" s="141" t="s">
        <v>70</v>
      </c>
      <c r="B51" s="141"/>
      <c r="C51" s="19" t="s">
        <v>71</v>
      </c>
      <c r="D51" s="19" t="s">
        <v>72</v>
      </c>
      <c r="E51" s="19" t="s">
        <v>73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2" t="s">
        <v>74</v>
      </c>
      <c r="AB51" s="142"/>
      <c r="AC51" s="142"/>
      <c r="AD51" s="142"/>
      <c r="AE51" s="142"/>
      <c r="AF51" s="142"/>
      <c r="AG51" s="142"/>
      <c r="AH51" s="142"/>
      <c r="AI51" s="142"/>
      <c r="AJ51" s="91"/>
    </row>
    <row r="52" spans="1:36" s="20" customFormat="1" ht="24" customHeight="1">
      <c r="A52" s="143" t="s">
        <v>75</v>
      </c>
      <c r="B52" s="143"/>
      <c r="C52" s="21">
        <f>H43+J43+L43</f>
        <v>0</v>
      </c>
      <c r="D52" s="21">
        <f>I43+K43+M43</f>
        <v>0</v>
      </c>
      <c r="E52" s="22">
        <f>IFERROR(D52/C52,0)</f>
        <v>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4" t="s">
        <v>76</v>
      </c>
      <c r="AB52" s="144"/>
      <c r="AC52" s="144"/>
      <c r="AD52" s="144"/>
      <c r="AE52" s="144"/>
      <c r="AF52" s="144"/>
      <c r="AG52" s="144"/>
      <c r="AH52" s="144"/>
      <c r="AI52" s="144"/>
      <c r="AJ52" s="91"/>
    </row>
    <row r="53" spans="1:36" s="20" customFormat="1" ht="24" customHeight="1">
      <c r="A53" s="143" t="s">
        <v>77</v>
      </c>
      <c r="B53" s="143"/>
      <c r="C53" s="21">
        <f>N43+P43+R43</f>
        <v>0</v>
      </c>
      <c r="D53" s="21">
        <f>O43+Q43+S43</f>
        <v>0</v>
      </c>
      <c r="E53" s="22">
        <f>IFERROR(D53/C53,0)</f>
        <v>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4"/>
      <c r="AB53" s="144"/>
      <c r="AC53" s="144"/>
      <c r="AD53" s="144"/>
      <c r="AE53" s="144"/>
      <c r="AF53" s="144"/>
      <c r="AG53" s="144"/>
      <c r="AH53" s="144"/>
      <c r="AI53" s="144"/>
      <c r="AJ53" s="91"/>
    </row>
    <row r="54" spans="1:36" s="20" customFormat="1" ht="24" customHeight="1">
      <c r="A54" s="143" t="s">
        <v>78</v>
      </c>
      <c r="B54" s="143"/>
      <c r="C54" s="21">
        <f>T43+V43+X43</f>
        <v>0</v>
      </c>
      <c r="D54" s="21">
        <f>U43+W43+Y43</f>
        <v>0</v>
      </c>
      <c r="E54" s="22">
        <f>IFERROR(D54/C54,0)</f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4" t="s">
        <v>79</v>
      </c>
      <c r="AB54" s="144"/>
      <c r="AC54" s="144"/>
      <c r="AD54" s="144"/>
      <c r="AE54" s="144"/>
      <c r="AF54" s="144"/>
      <c r="AG54" s="144"/>
      <c r="AH54" s="144"/>
      <c r="AI54" s="144"/>
      <c r="AJ54" s="91"/>
    </row>
    <row r="55" spans="1:36" s="20" customFormat="1" ht="24" customHeight="1">
      <c r="A55" s="143" t="s">
        <v>80</v>
      </c>
      <c r="B55" s="143"/>
      <c r="C55" s="21">
        <f>Z43+AB43+AD43</f>
        <v>0</v>
      </c>
      <c r="D55" s="21">
        <f>AA43+AC43+AE43</f>
        <v>0</v>
      </c>
      <c r="E55" s="22">
        <f>IFERROR(D55/C55,0)</f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4"/>
      <c r="AB55" s="144"/>
      <c r="AC55" s="144"/>
      <c r="AD55" s="144"/>
      <c r="AE55" s="144"/>
      <c r="AF55" s="144"/>
      <c r="AG55" s="144"/>
      <c r="AH55" s="144"/>
      <c r="AI55" s="144"/>
      <c r="AJ55" s="91"/>
    </row>
    <row r="56" spans="1:36" s="20" customFormat="1" ht="24" customHeight="1">
      <c r="A56" s="151" t="s">
        <v>59</v>
      </c>
      <c r="B56" s="151"/>
      <c r="C56" s="21">
        <f>SUM(C52:C55)</f>
        <v>0</v>
      </c>
      <c r="D56" s="21">
        <f>SUM(D52:D55)</f>
        <v>0</v>
      </c>
      <c r="E56" s="22">
        <f>IFERROR(D56/C56,0)</f>
        <v>0</v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2" t="s">
        <v>81</v>
      </c>
      <c r="AB56" s="142"/>
      <c r="AC56" s="142"/>
      <c r="AD56" s="142"/>
      <c r="AE56" s="142"/>
      <c r="AF56" s="142"/>
      <c r="AG56" s="142"/>
      <c r="AH56" s="142"/>
      <c r="AI56" s="142"/>
      <c r="AJ56" s="91"/>
    </row>
    <row r="57" spans="1:36" ht="10.5" customHeight="1">
      <c r="AC57" s="115"/>
      <c r="AD57" s="115"/>
      <c r="AE57" s="115"/>
      <c r="AF57" s="115"/>
      <c r="AG57" s="115"/>
      <c r="AH57" s="115"/>
      <c r="AI57" s="116"/>
      <c r="AJ57" s="64"/>
    </row>
    <row r="58" spans="1:36" s="6" customFormat="1" ht="12" customHeight="1">
      <c r="A58" s="117" t="s">
        <v>82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92"/>
    </row>
    <row r="59" spans="1:36" s="3" customFormat="1" ht="15" customHeight="1">
      <c r="A59" s="118" t="s">
        <v>26</v>
      </c>
      <c r="B59" s="118"/>
      <c r="C59" s="118"/>
      <c r="D59" s="119" t="s">
        <v>27</v>
      </c>
      <c r="E59" s="120"/>
      <c r="F59" s="121" t="s">
        <v>31</v>
      </c>
      <c r="G59" s="122"/>
      <c r="H59" s="121" t="s">
        <v>32</v>
      </c>
      <c r="I59" s="122"/>
      <c r="J59" s="121" t="s">
        <v>33</v>
      </c>
      <c r="K59" s="122"/>
      <c r="L59" s="121" t="s">
        <v>34</v>
      </c>
      <c r="M59" s="122"/>
      <c r="N59" s="121" t="s">
        <v>35</v>
      </c>
      <c r="O59" s="122"/>
      <c r="P59" s="121" t="s">
        <v>36</v>
      </c>
      <c r="Q59" s="122"/>
      <c r="R59" s="121" t="s">
        <v>37</v>
      </c>
      <c r="S59" s="122"/>
      <c r="T59" s="121" t="s">
        <v>38</v>
      </c>
      <c r="U59" s="122"/>
      <c r="V59" s="121" t="s">
        <v>39</v>
      </c>
      <c r="W59" s="122"/>
      <c r="X59" s="121" t="s">
        <v>40</v>
      </c>
      <c r="Y59" s="122"/>
      <c r="Z59" s="121" t="s">
        <v>41</v>
      </c>
      <c r="AA59" s="122"/>
      <c r="AB59" s="121" t="s">
        <v>42</v>
      </c>
      <c r="AC59" s="122"/>
      <c r="AD59" s="123" t="s">
        <v>83</v>
      </c>
      <c r="AE59" s="124"/>
      <c r="AF59" s="124"/>
      <c r="AG59" s="124"/>
      <c r="AH59" s="124"/>
      <c r="AI59" s="125"/>
      <c r="AJ59" s="93"/>
    </row>
    <row r="60" spans="1:36" s="3" customFormat="1" ht="33" customHeight="1">
      <c r="A60" s="152" t="s">
        <v>84</v>
      </c>
      <c r="B60" s="152"/>
      <c r="C60" s="152"/>
      <c r="D60" s="153" t="s">
        <v>63</v>
      </c>
      <c r="E60" s="154"/>
      <c r="F60" s="23">
        <v>0</v>
      </c>
      <c r="G60" s="23">
        <f>I43</f>
        <v>0</v>
      </c>
      <c r="H60" s="23">
        <v>0</v>
      </c>
      <c r="I60" s="23">
        <f>K43</f>
        <v>0</v>
      </c>
      <c r="J60" s="23">
        <f t="shared" ref="J60:V60" si="16">SUM(J51:J57)</f>
        <v>0</v>
      </c>
      <c r="K60" s="23">
        <f>M43</f>
        <v>0</v>
      </c>
      <c r="L60" s="23">
        <f t="shared" si="16"/>
        <v>0</v>
      </c>
      <c r="M60" s="23">
        <f>O43</f>
        <v>0</v>
      </c>
      <c r="N60" s="23">
        <v>0</v>
      </c>
      <c r="O60" s="23">
        <f>Q43</f>
        <v>0</v>
      </c>
      <c r="P60" s="23">
        <v>0</v>
      </c>
      <c r="Q60" s="23">
        <f>S43</f>
        <v>0</v>
      </c>
      <c r="R60" s="23">
        <f t="shared" si="16"/>
        <v>0</v>
      </c>
      <c r="S60" s="23">
        <f>U43</f>
        <v>0</v>
      </c>
      <c r="T60" s="23">
        <v>0</v>
      </c>
      <c r="U60" s="23">
        <f>W43</f>
        <v>0</v>
      </c>
      <c r="V60" s="23">
        <f t="shared" si="16"/>
        <v>0</v>
      </c>
      <c r="W60" s="23">
        <f>Y43</f>
        <v>0</v>
      </c>
      <c r="X60" s="23">
        <v>0</v>
      </c>
      <c r="Y60" s="23">
        <f>AA43</f>
        <v>0</v>
      </c>
      <c r="Z60" s="23">
        <v>0</v>
      </c>
      <c r="AA60" s="23">
        <f>AC43</f>
        <v>0</v>
      </c>
      <c r="AB60" s="39">
        <v>0</v>
      </c>
      <c r="AC60" s="39">
        <f>AE43</f>
        <v>0</v>
      </c>
      <c r="AD60" s="138"/>
      <c r="AE60" s="139"/>
      <c r="AF60" s="139"/>
      <c r="AG60" s="139"/>
      <c r="AH60" s="139"/>
      <c r="AI60" s="140"/>
      <c r="AJ60" s="14"/>
    </row>
  </sheetData>
  <mergeCells count="156">
    <mergeCell ref="A1:AA1"/>
    <mergeCell ref="A2:AA3"/>
    <mergeCell ref="AB1:AI3"/>
    <mergeCell ref="A6:AI6"/>
    <mergeCell ref="A7:O7"/>
    <mergeCell ref="P7:AI7"/>
    <mergeCell ref="A8:O8"/>
    <mergeCell ref="P8:AI8"/>
    <mergeCell ref="A9:AI9"/>
    <mergeCell ref="A4:B4"/>
    <mergeCell ref="D4:E4"/>
    <mergeCell ref="F4:H4"/>
    <mergeCell ref="I4:N4"/>
    <mergeCell ref="O4:AA4"/>
    <mergeCell ref="AB4:AE4"/>
    <mergeCell ref="AF4:AI4"/>
    <mergeCell ref="A10:E10"/>
    <mergeCell ref="F10:J10"/>
    <mergeCell ref="K10:T10"/>
    <mergeCell ref="U10:AD10"/>
    <mergeCell ref="AE10:AI10"/>
    <mergeCell ref="A11:E11"/>
    <mergeCell ref="F11:J11"/>
    <mergeCell ref="K11:T11"/>
    <mergeCell ref="U11:AD11"/>
    <mergeCell ref="AE11:AI11"/>
    <mergeCell ref="A13:AI13"/>
    <mergeCell ref="A14:A15"/>
    <mergeCell ref="B14:B15"/>
    <mergeCell ref="C14:C15"/>
    <mergeCell ref="D14:D15"/>
    <mergeCell ref="E14:E15"/>
    <mergeCell ref="F14:G14"/>
    <mergeCell ref="H14:I14"/>
    <mergeCell ref="J14:K14"/>
    <mergeCell ref="L14:M14"/>
    <mergeCell ref="Z14:AA14"/>
    <mergeCell ref="AB14:AC14"/>
    <mergeCell ref="AD14:AE14"/>
    <mergeCell ref="AF14:AI15"/>
    <mergeCell ref="A16:E16"/>
    <mergeCell ref="AF16:AI16"/>
    <mergeCell ref="N14:O14"/>
    <mergeCell ref="P14:Q14"/>
    <mergeCell ref="R14:S14"/>
    <mergeCell ref="T14:U14"/>
    <mergeCell ref="V14:W14"/>
    <mergeCell ref="X14:Y14"/>
    <mergeCell ref="A22:E22"/>
    <mergeCell ref="AF22:AI22"/>
    <mergeCell ref="AF23:AI23"/>
    <mergeCell ref="AF24:AI24"/>
    <mergeCell ref="AF25:AI25"/>
    <mergeCell ref="AF17:AI17"/>
    <mergeCell ref="AF31:AI31"/>
    <mergeCell ref="AF33:AI33"/>
    <mergeCell ref="A34:E34"/>
    <mergeCell ref="AF34:AI34"/>
    <mergeCell ref="AF18:AI18"/>
    <mergeCell ref="AF19:AI19"/>
    <mergeCell ref="AF20:AI20"/>
    <mergeCell ref="AF21:AI21"/>
    <mergeCell ref="AF35:AI35"/>
    <mergeCell ref="A26:E26"/>
    <mergeCell ref="AF26:AI26"/>
    <mergeCell ref="AF27:AI27"/>
    <mergeCell ref="AF29:AI29"/>
    <mergeCell ref="A30:E30"/>
    <mergeCell ref="AF30:AI30"/>
    <mergeCell ref="AF28:AI28"/>
    <mergeCell ref="AF32:AI32"/>
    <mergeCell ref="AF40:AI40"/>
    <mergeCell ref="AF41:AI41"/>
    <mergeCell ref="A38:E38"/>
    <mergeCell ref="AF38:AI38"/>
    <mergeCell ref="AF39:AI39"/>
    <mergeCell ref="AF36:AI36"/>
    <mergeCell ref="AF37:AI37"/>
    <mergeCell ref="A42:G42"/>
    <mergeCell ref="H42:I42"/>
    <mergeCell ref="J42:K42"/>
    <mergeCell ref="L42:M42"/>
    <mergeCell ref="N42:O42"/>
    <mergeCell ref="P42:Q42"/>
    <mergeCell ref="AD42:AE42"/>
    <mergeCell ref="AF42:AG42"/>
    <mergeCell ref="AH42:AI42"/>
    <mergeCell ref="A43:G43"/>
    <mergeCell ref="AF43:AG43"/>
    <mergeCell ref="AH43:AI43"/>
    <mergeCell ref="R42:S42"/>
    <mergeCell ref="T42:U42"/>
    <mergeCell ref="V42:W42"/>
    <mergeCell ref="X42:Y42"/>
    <mergeCell ref="Z42:AA42"/>
    <mergeCell ref="AB42:AC42"/>
    <mergeCell ref="R44:S44"/>
    <mergeCell ref="T44:U44"/>
    <mergeCell ref="V44:W44"/>
    <mergeCell ref="X44:Y44"/>
    <mergeCell ref="Z44:AA44"/>
    <mergeCell ref="AB44:AC44"/>
    <mergeCell ref="A44:G44"/>
    <mergeCell ref="H44:I44"/>
    <mergeCell ref="J44:K44"/>
    <mergeCell ref="L44:M44"/>
    <mergeCell ref="N44:O44"/>
    <mergeCell ref="P44:Q44"/>
    <mergeCell ref="AD60:AI60"/>
    <mergeCell ref="A51:B51"/>
    <mergeCell ref="AA51:AI51"/>
    <mergeCell ref="A52:B52"/>
    <mergeCell ref="AA52:AI53"/>
    <mergeCell ref="A53:B53"/>
    <mergeCell ref="A54:B54"/>
    <mergeCell ref="AA54:AI55"/>
    <mergeCell ref="A55:B55"/>
    <mergeCell ref="F49:Z56"/>
    <mergeCell ref="AA49:AI49"/>
    <mergeCell ref="A50:E50"/>
    <mergeCell ref="AA50:AI50"/>
    <mergeCell ref="A56:B56"/>
    <mergeCell ref="AA56:AI56"/>
    <mergeCell ref="A60:C60"/>
    <mergeCell ref="D60:E60"/>
    <mergeCell ref="L59:M59"/>
    <mergeCell ref="N59:O59"/>
    <mergeCell ref="P59:Q59"/>
    <mergeCell ref="R59:S59"/>
    <mergeCell ref="T59:U59"/>
    <mergeCell ref="V59:W59"/>
    <mergeCell ref="F59:G59"/>
    <mergeCell ref="AK14:AM14"/>
    <mergeCell ref="AN14:AQ14"/>
    <mergeCell ref="AC57:AI57"/>
    <mergeCell ref="A58:AI58"/>
    <mergeCell ref="A59:C59"/>
    <mergeCell ref="D59:E59"/>
    <mergeCell ref="H59:I59"/>
    <mergeCell ref="J59:K59"/>
    <mergeCell ref="X59:Y59"/>
    <mergeCell ref="Z59:AA59"/>
    <mergeCell ref="AB59:AC59"/>
    <mergeCell ref="AD59:AI59"/>
    <mergeCell ref="A46:C46"/>
    <mergeCell ref="D46:G46"/>
    <mergeCell ref="H46:Y46"/>
    <mergeCell ref="Z46:AI46"/>
    <mergeCell ref="A48:AI48"/>
    <mergeCell ref="A49:E49"/>
    <mergeCell ref="AD44:AE44"/>
    <mergeCell ref="AF44:AI44"/>
    <mergeCell ref="A45:C45"/>
    <mergeCell ref="D45:G45"/>
    <mergeCell ref="H45:Y45"/>
    <mergeCell ref="Z45:AI45"/>
  </mergeCells>
  <conditionalFormatting sqref="H43:AE43 F60:AA60">
    <cfRule type="cellIs" dxfId="33" priority="85" operator="between">
      <formula>1</formula>
      <formula>9</formula>
    </cfRule>
    <cfRule type="cellIs" dxfId="32" priority="86" stopIfTrue="1" operator="equal">
      <formula>0</formula>
    </cfRule>
    <cfRule type="cellIs" dxfId="31" priority="87" stopIfTrue="1" operator="equal">
      <formula>0</formula>
    </cfRule>
    <cfRule type="cellIs" dxfId="30" priority="88" stopIfTrue="1" operator="equal">
      <formula>0</formula>
    </cfRule>
    <cfRule type="cellIs" dxfId="29" priority="89" stopIfTrue="1" operator="equal">
      <formula>0</formula>
    </cfRule>
    <cfRule type="cellIs" dxfId="28" priority="90" stopIfTrue="1" operator="equal">
      <formula>1</formula>
    </cfRule>
  </conditionalFormatting>
  <conditionalFormatting sqref="H43:AE43 F60:AA60">
    <cfRule type="cellIs" dxfId="27" priority="84" operator="equal">
      <formula>0</formula>
    </cfRule>
  </conditionalFormatting>
  <conditionalFormatting sqref="H43:AE43 F60:AA60">
    <cfRule type="cellIs" dxfId="26" priority="83" stopIfTrue="1" operator="equal">
      <formula>0</formula>
    </cfRule>
  </conditionalFormatting>
  <conditionalFormatting sqref="H44 J44 L44 N44 P44 R44 T44 V44 X44 Z44 AB44 AD44">
    <cfRule type="cellIs" dxfId="25" priority="77" operator="between">
      <formula>1</formula>
      <formula>9</formula>
    </cfRule>
    <cfRule type="cellIs" dxfId="24" priority="78" stopIfTrue="1" operator="equal">
      <formula>0</formula>
    </cfRule>
    <cfRule type="cellIs" dxfId="23" priority="79" stopIfTrue="1" operator="equal">
      <formula>0</formula>
    </cfRule>
    <cfRule type="cellIs" dxfId="22" priority="80" stopIfTrue="1" operator="equal">
      <formula>0</formula>
    </cfRule>
    <cfRule type="cellIs" dxfId="21" priority="81" stopIfTrue="1" operator="equal">
      <formula>0</formula>
    </cfRule>
    <cfRule type="cellIs" dxfId="20" priority="82" stopIfTrue="1" operator="equal">
      <formula>1</formula>
    </cfRule>
  </conditionalFormatting>
  <conditionalFormatting sqref="H44 J44 L44 N44 P44 R44 T44 V44 X44 Z44 AB44 AD44">
    <cfRule type="cellIs" dxfId="19" priority="76" operator="equal">
      <formula>0</formula>
    </cfRule>
  </conditionalFormatting>
  <conditionalFormatting sqref="H44 J44 L44 N44 P44 R44 T44 V44 X44 Z44 AB44 AD44">
    <cfRule type="cellIs" dxfId="18" priority="75" stopIfTrue="1" operator="equal">
      <formula>0</formula>
    </cfRule>
  </conditionalFormatting>
  <conditionalFormatting sqref="D52:D56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C52:C56">
    <cfRule type="dataBar" priority="6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E52:E56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H30:AE41 H17:AE26">
    <cfRule type="containsText" dxfId="17" priority="60" stopIfTrue="1" operator="containsText" text="R">
      <formula>NOT(ISERROR(SEARCH("R",H17)))</formula>
    </cfRule>
    <cfRule type="notContainsText" dxfId="16" priority="62" stopIfTrue="1" operator="notContains" text="1">
      <formula>ISERROR(SEARCH("1",H17))</formula>
    </cfRule>
  </conditionalFormatting>
  <conditionalFormatting sqref="H30:H41 J30:J41 L30:L41 N30:N41 P30:P41 R30:R41 T30:T41 V30:V41 X30:X41 Z30:Z41 AB30:AB41 AD30:AD41 L22:L26 N22:N26 R22:R26 P22:P26 T22:T26 V22:V26 X22:X26 Z22:Z26 AB22:AB26 AD22:AD26 H17:H26 J17:J26">
    <cfRule type="cellIs" dxfId="15" priority="63" stopIfTrue="1" operator="equal">
      <formula>1</formula>
    </cfRule>
  </conditionalFormatting>
  <conditionalFormatting sqref="I30:I41 K30:K41 M30:M41 O30:O41 Q30:Q41 S30:S41 U30:U41 W30:W41 Y30:Y41 AA30:AA41 AC30:AC41 AE30:AE41 I17:I26 K17:K26 M17:M26 O17:O26 Q17:Q26 S17:S26 U17:U26 W17:W26 Y17:Y26 AA17:AA26 AC17:AC26 AE17:AE26">
    <cfRule type="cellIs" dxfId="14" priority="61" stopIfTrue="1" operator="equal">
      <formula>1</formula>
    </cfRule>
  </conditionalFormatting>
  <conditionalFormatting sqref="H27:AE29">
    <cfRule type="containsText" dxfId="13" priority="48" stopIfTrue="1" operator="containsText" text="R">
      <formula>NOT(ISERROR(SEARCH("R",H27)))</formula>
    </cfRule>
    <cfRule type="notContainsText" dxfId="12" priority="50" stopIfTrue="1" operator="notContains" text="1">
      <formula>ISERROR(SEARCH("1",H27))</formula>
    </cfRule>
  </conditionalFormatting>
  <conditionalFormatting sqref="H27:H29 J27:J29 L27:L29 N27:N29 P27:P29 R27:R29 T27:T29 V27:V29 X27:X29 Z27:Z29 AB27:AB29 AD27:AD29">
    <cfRule type="cellIs" dxfId="11" priority="51" stopIfTrue="1" operator="equal">
      <formula>1</formula>
    </cfRule>
  </conditionalFormatting>
  <conditionalFormatting sqref="I27:I29 K27:K29 M27:M29 O27:O29 Q27:Q29 S27:S29 U27:U29 W27:W29 Y27:Y29 AA27:AA29 AC27:AC29 AE27:AE29">
    <cfRule type="cellIs" dxfId="10" priority="49" stopIfTrue="1" operator="equal">
      <formula>1</formula>
    </cfRule>
  </conditionalFormatting>
  <conditionalFormatting sqref="L17:L21">
    <cfRule type="cellIs" dxfId="9" priority="15" stopIfTrue="1" operator="equal">
      <formula>1</formula>
    </cfRule>
  </conditionalFormatting>
  <conditionalFormatting sqref="N17:N21">
    <cfRule type="cellIs" dxfId="8" priority="14" stopIfTrue="1" operator="equal">
      <formula>1</formula>
    </cfRule>
  </conditionalFormatting>
  <conditionalFormatting sqref="P17:P21">
    <cfRule type="cellIs" dxfId="7" priority="13" stopIfTrue="1" operator="equal">
      <formula>1</formula>
    </cfRule>
  </conditionalFormatting>
  <conditionalFormatting sqref="R17:R21">
    <cfRule type="cellIs" dxfId="6" priority="12" stopIfTrue="1" operator="equal">
      <formula>1</formula>
    </cfRule>
  </conditionalFormatting>
  <conditionalFormatting sqref="T17:T21">
    <cfRule type="cellIs" dxfId="5" priority="11" stopIfTrue="1" operator="equal">
      <formula>1</formula>
    </cfRule>
  </conditionalFormatting>
  <conditionalFormatting sqref="V17:V21">
    <cfRule type="cellIs" dxfId="4" priority="10" stopIfTrue="1" operator="equal">
      <formula>1</formula>
    </cfRule>
  </conditionalFormatting>
  <conditionalFormatting sqref="X17:X21">
    <cfRule type="cellIs" dxfId="3" priority="9" stopIfTrue="1" operator="equal">
      <formula>1</formula>
    </cfRule>
  </conditionalFormatting>
  <conditionalFormatting sqref="Z17:Z21">
    <cfRule type="cellIs" dxfId="2" priority="8" stopIfTrue="1" operator="equal">
      <formula>1</formula>
    </cfRule>
  </conditionalFormatting>
  <conditionalFormatting sqref="AB17:AB21">
    <cfRule type="cellIs" dxfId="1" priority="7" stopIfTrue="1" operator="equal">
      <formula>1</formula>
    </cfRule>
  </conditionalFormatting>
  <conditionalFormatting sqref="AD17:AD21">
    <cfRule type="cellIs" dxfId="0" priority="6" stopIfTrue="1" operator="equal">
      <formula>1</formula>
    </cfRule>
  </conditionalFormatting>
  <conditionalFormatting sqref="AM17:AM41">
    <cfRule type="colorScale" priority="2">
      <colorScale>
        <cfvo type="num" val="0"/>
        <cfvo type="num" val="0.5"/>
        <cfvo type="num" val="1"/>
        <color rgb="FFFF0000"/>
        <color rgb="FFFFEB84"/>
        <color rgb="FF00B050"/>
      </colorScale>
    </cfRule>
  </conditionalFormatting>
  <conditionalFormatting sqref="AQ17:AQ44">
    <cfRule type="colorScale" priority="1">
      <colorScale>
        <cfvo type="num" val="0.8"/>
        <cfvo type="num" val="0.9"/>
        <cfvo type="num" val="1"/>
        <color rgb="FFFF0000"/>
        <color rgb="FFFFEB84"/>
        <color rgb="FF00B050"/>
      </colorScale>
    </cfRule>
  </conditionalFormatting>
  <pageMargins left="0.25" right="0.25" top="0.75" bottom="0.75" header="0.3" footer="0.3"/>
  <pageSetup paperSize="9" orientation="landscape" r:id="rId1"/>
  <ignoredErrors>
    <ignoredError sqref="AA60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D52:D56</xm:sqref>
        </x14:conditionalFormatting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C52:C56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E52:E56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workbookViewId="0">
      <selection activeCell="L19" sqref="L19:O19"/>
    </sheetView>
  </sheetViews>
  <sheetFormatPr baseColWidth="10" defaultColWidth="11.42578125" defaultRowHeight="15"/>
  <cols>
    <col min="1" max="1" width="3.85546875" style="24" customWidth="1"/>
    <col min="2" max="2" width="7.7109375" style="24" customWidth="1"/>
    <col min="3" max="4" width="6" style="24" customWidth="1"/>
    <col min="5" max="5" width="8.140625" style="24" customWidth="1"/>
    <col min="6" max="8" width="6" style="24" customWidth="1"/>
    <col min="9" max="9" width="6.7109375" style="24" customWidth="1"/>
    <col min="10" max="10" width="8.42578125" style="24" customWidth="1"/>
    <col min="11" max="11" width="4" style="24" customWidth="1"/>
    <col min="12" max="12" width="6.28515625" style="24" customWidth="1"/>
    <col min="13" max="13" width="6.42578125" style="24" customWidth="1"/>
    <col min="14" max="14" width="6.7109375" style="24" customWidth="1"/>
    <col min="15" max="15" width="7.140625" style="24" customWidth="1"/>
    <col min="16" max="20" width="5.28515625" style="24" customWidth="1"/>
    <col min="21" max="21" width="14.140625" style="24" bestFit="1" customWidth="1"/>
    <col min="22" max="16384" width="11.42578125" style="24"/>
  </cols>
  <sheetData>
    <row r="1" spans="1:15" ht="18" customHeight="1">
      <c r="A1" s="184" t="s">
        <v>85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ht="9" customHeight="1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2"/>
    </row>
    <row r="3" spans="1:15" ht="25.5" customHeight="1">
      <c r="A3" s="195" t="s">
        <v>86</v>
      </c>
      <c r="B3" s="195"/>
      <c r="C3" s="195"/>
      <c r="D3" s="195"/>
      <c r="E3" s="196" t="s">
        <v>87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ht="16.5" customHeight="1">
      <c r="A4" s="49"/>
      <c r="B4" s="48"/>
      <c r="C4" s="48"/>
      <c r="D4" s="48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37.5" customHeight="1">
      <c r="A5" s="197" t="s">
        <v>88</v>
      </c>
      <c r="B5" s="197"/>
      <c r="C5" s="197"/>
      <c r="D5" s="197"/>
      <c r="E5" s="198" t="s">
        <v>89</v>
      </c>
      <c r="F5" s="199"/>
      <c r="G5" s="199"/>
      <c r="H5" s="199"/>
      <c r="I5" s="199"/>
      <c r="J5" s="199"/>
      <c r="K5" s="199"/>
      <c r="L5" s="199"/>
      <c r="M5" s="199"/>
      <c r="N5" s="199"/>
      <c r="O5" s="200"/>
    </row>
    <row r="6" spans="1:15" ht="9" customHeight="1">
      <c r="A6" s="32"/>
      <c r="B6" s="33"/>
      <c r="C6" s="33"/>
      <c r="D6" s="34"/>
      <c r="E6" s="35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15">
      <c r="A7" s="184" t="s">
        <v>90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1:15" ht="30" customHeight="1">
      <c r="A8" s="53">
        <v>1</v>
      </c>
      <c r="B8" s="201" t="s">
        <v>9</v>
      </c>
      <c r="C8" s="202"/>
      <c r="D8" s="203"/>
      <c r="E8" s="204" t="s">
        <v>91</v>
      </c>
      <c r="F8" s="205"/>
      <c r="G8" s="205"/>
      <c r="H8" s="205"/>
      <c r="I8" s="205"/>
      <c r="J8" s="205"/>
      <c r="K8" s="205"/>
      <c r="L8" s="205"/>
      <c r="M8" s="205"/>
      <c r="N8" s="205"/>
      <c r="O8" s="206"/>
    </row>
    <row r="9" spans="1:15" ht="27.75" customHeight="1">
      <c r="A9" s="54">
        <v>2</v>
      </c>
      <c r="B9" s="201" t="s">
        <v>10</v>
      </c>
      <c r="C9" s="202"/>
      <c r="D9" s="203"/>
      <c r="E9" s="204" t="s">
        <v>92</v>
      </c>
      <c r="F9" s="205"/>
      <c r="G9" s="205"/>
      <c r="H9" s="205"/>
      <c r="I9" s="205"/>
      <c r="J9" s="205"/>
      <c r="K9" s="205"/>
      <c r="L9" s="205"/>
      <c r="M9" s="205"/>
      <c r="N9" s="205"/>
      <c r="O9" s="206"/>
    </row>
    <row r="10" spans="1:15" ht="30" customHeight="1">
      <c r="A10" s="54">
        <v>3</v>
      </c>
      <c r="B10" s="201" t="s">
        <v>14</v>
      </c>
      <c r="C10" s="202"/>
      <c r="D10" s="203"/>
      <c r="E10" s="204" t="s">
        <v>93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6"/>
    </row>
    <row r="11" spans="1:15" ht="120.75" customHeight="1">
      <c r="A11" s="54">
        <v>4</v>
      </c>
      <c r="B11" s="201" t="s">
        <v>94</v>
      </c>
      <c r="C11" s="202"/>
      <c r="D11" s="203"/>
      <c r="E11" s="204" t="s">
        <v>95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6"/>
    </row>
    <row r="12" spans="1:15" s="25" customFormat="1" ht="23.25" customHeight="1">
      <c r="A12" s="54">
        <v>5</v>
      </c>
      <c r="B12" s="201" t="s">
        <v>96</v>
      </c>
      <c r="C12" s="202"/>
      <c r="D12" s="203"/>
      <c r="E12" s="204" t="s">
        <v>97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6"/>
    </row>
    <row r="13" spans="1:15" s="25" customFormat="1" ht="29.25" customHeight="1">
      <c r="A13" s="54">
        <v>6</v>
      </c>
      <c r="B13" s="201" t="s">
        <v>83</v>
      </c>
      <c r="C13" s="202"/>
      <c r="D13" s="203"/>
      <c r="E13" s="204" t="s">
        <v>98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6"/>
    </row>
    <row r="14" spans="1:15" ht="23.25" customHeight="1">
      <c r="A14" s="54">
        <v>7</v>
      </c>
      <c r="B14" s="201" t="s">
        <v>99</v>
      </c>
      <c r="C14" s="202"/>
      <c r="D14" s="203"/>
      <c r="E14" s="204" t="s">
        <v>100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6"/>
    </row>
    <row r="15" spans="1:15" ht="7.5" customHeight="1">
      <c r="A15" s="26"/>
      <c r="B15" s="27"/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07" t="s">
        <v>101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</row>
    <row r="17" spans="1:15" ht="26.25" customHeight="1">
      <c r="A17" s="204" t="s">
        <v>102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6"/>
    </row>
    <row r="18" spans="1:15">
      <c r="A18" s="207" t="s">
        <v>103</v>
      </c>
      <c r="B18" s="207"/>
      <c r="C18" s="207" t="s">
        <v>104</v>
      </c>
      <c r="D18" s="207"/>
      <c r="E18" s="207"/>
      <c r="F18" s="207"/>
      <c r="G18" s="207"/>
      <c r="H18" s="207"/>
      <c r="I18" s="207"/>
      <c r="J18" s="207"/>
      <c r="K18" s="207"/>
      <c r="L18" s="207" t="s">
        <v>105</v>
      </c>
      <c r="M18" s="207"/>
      <c r="N18" s="207"/>
      <c r="O18" s="207"/>
    </row>
    <row r="19" spans="1:15" ht="42.75" customHeight="1">
      <c r="A19" s="208">
        <v>3</v>
      </c>
      <c r="B19" s="209"/>
      <c r="C19" s="210" t="s">
        <v>116</v>
      </c>
      <c r="D19" s="210"/>
      <c r="E19" s="210"/>
      <c r="F19" s="210"/>
      <c r="G19" s="210"/>
      <c r="H19" s="210"/>
      <c r="I19" s="210"/>
      <c r="J19" s="210"/>
      <c r="K19" s="210"/>
      <c r="L19" s="211" t="s">
        <v>117</v>
      </c>
      <c r="M19" s="211"/>
      <c r="N19" s="211"/>
      <c r="O19" s="211"/>
    </row>
    <row r="20" spans="1:15" s="29" customFormat="1" ht="12.75">
      <c r="A20" s="212" t="s">
        <v>106</v>
      </c>
      <c r="B20" s="213"/>
      <c r="C20" s="213"/>
      <c r="D20" s="213"/>
      <c r="E20" s="213"/>
      <c r="F20" s="212" t="s">
        <v>107</v>
      </c>
      <c r="G20" s="213"/>
      <c r="H20" s="213"/>
      <c r="I20" s="213"/>
      <c r="J20" s="213"/>
      <c r="K20" s="212" t="s">
        <v>108</v>
      </c>
      <c r="L20" s="213"/>
      <c r="M20" s="213"/>
      <c r="N20" s="213"/>
      <c r="O20" s="214"/>
    </row>
    <row r="21" spans="1:15" s="30" customFormat="1" ht="12" customHeight="1">
      <c r="A21" s="218"/>
      <c r="B21" s="219"/>
      <c r="C21" s="219"/>
      <c r="D21" s="219"/>
      <c r="E21" s="219"/>
      <c r="F21" s="218"/>
      <c r="G21" s="219"/>
      <c r="H21" s="219"/>
      <c r="I21" s="219"/>
      <c r="J21" s="219"/>
      <c r="K21" s="218"/>
      <c r="L21" s="219"/>
      <c r="M21" s="219"/>
      <c r="N21" s="219"/>
      <c r="O21" s="220"/>
    </row>
    <row r="22" spans="1:15" ht="25.5" customHeight="1">
      <c r="A22" s="221" t="s">
        <v>109</v>
      </c>
      <c r="B22" s="222"/>
      <c r="C22" s="222"/>
      <c r="D22" s="222"/>
      <c r="E22" s="222"/>
      <c r="F22" s="221" t="s">
        <v>110</v>
      </c>
      <c r="G22" s="222"/>
      <c r="H22" s="222"/>
      <c r="I22" s="222"/>
      <c r="J22" s="222"/>
      <c r="K22" s="223" t="s">
        <v>111</v>
      </c>
      <c r="L22" s="222"/>
      <c r="M22" s="222"/>
      <c r="N22" s="222"/>
      <c r="O22" s="224"/>
    </row>
    <row r="23" spans="1:15" ht="12" customHeight="1">
      <c r="A23" s="215" t="s">
        <v>112</v>
      </c>
      <c r="B23" s="216"/>
      <c r="C23" s="216"/>
      <c r="D23" s="216"/>
      <c r="E23" s="216"/>
      <c r="F23" s="215" t="s">
        <v>113</v>
      </c>
      <c r="G23" s="216"/>
      <c r="H23" s="216"/>
      <c r="I23" s="216"/>
      <c r="J23" s="216"/>
      <c r="K23" s="215" t="s">
        <v>114</v>
      </c>
      <c r="L23" s="216"/>
      <c r="M23" s="216"/>
      <c r="N23" s="216"/>
      <c r="O23" s="217"/>
    </row>
    <row r="24" spans="1: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</sheetData>
  <mergeCells count="40"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  <mergeCell ref="A19:B19"/>
    <mergeCell ref="C19:K19"/>
    <mergeCell ref="L19:O19"/>
    <mergeCell ref="A20:E20"/>
    <mergeCell ref="F20:J20"/>
    <mergeCell ref="K20:O20"/>
    <mergeCell ref="B14:D14"/>
    <mergeCell ref="E14:O14"/>
    <mergeCell ref="A17:O17"/>
    <mergeCell ref="A16:O16"/>
    <mergeCell ref="A18:B18"/>
    <mergeCell ref="C18:K18"/>
    <mergeCell ref="L18:O18"/>
    <mergeCell ref="B11:D11"/>
    <mergeCell ref="E11:O11"/>
    <mergeCell ref="B12:D12"/>
    <mergeCell ref="E12:O12"/>
    <mergeCell ref="B13:D13"/>
    <mergeCell ref="E13:O13"/>
    <mergeCell ref="B8:D8"/>
    <mergeCell ref="E8:O8"/>
    <mergeCell ref="B9:D9"/>
    <mergeCell ref="E9:O9"/>
    <mergeCell ref="B10:D10"/>
    <mergeCell ref="E10:O10"/>
    <mergeCell ref="A7:O7"/>
    <mergeCell ref="A1:O1"/>
    <mergeCell ref="A3:D3"/>
    <mergeCell ref="E3:O3"/>
    <mergeCell ref="A5:D5"/>
    <mergeCell ref="E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MINUTA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Alejandro SACC. Cuellar Cardona</dc:creator>
  <cp:keywords/>
  <dc:description/>
  <cp:lastModifiedBy>Analista del SIG</cp:lastModifiedBy>
  <cp:revision/>
  <dcterms:created xsi:type="dcterms:W3CDTF">2022-06-23T22:31:09Z</dcterms:created>
  <dcterms:modified xsi:type="dcterms:W3CDTF">2022-09-05T20:49:59Z</dcterms:modified>
  <cp:category/>
  <cp:contentStatus/>
</cp:coreProperties>
</file>