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3. GESTIÓN INTEGRAL/PROGRAMAS/"/>
    </mc:Choice>
  </mc:AlternateContent>
  <xr:revisionPtr revIDLastSave="21" documentId="13_ncr:1_{EA144B8F-9AD9-2646-89A6-81724F6C281A}" xr6:coauthVersionLast="47" xr6:coauthVersionMax="47" xr10:uidLastSave="{EA60BEAA-D42D-4F57-9708-03D73662713C}"/>
  <bookViews>
    <workbookView xWindow="-108" yWindow="-108" windowWidth="23256" windowHeight="12456" xr2:uid="{36B43DF6-05A8-46CF-AB63-5C9B465939FE}"/>
  </bookViews>
  <sheets>
    <sheet name="PG-GI-04" sheetId="1" r:id="rId1"/>
    <sheet name="INSTRUCTIVO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" l="1"/>
  <c r="Z32" i="1"/>
  <c r="AB32" i="1"/>
  <c r="V32" i="1"/>
  <c r="O31" i="1"/>
  <c r="M48" i="1"/>
  <c r="Q31" i="1"/>
  <c r="O48" i="1"/>
  <c r="S31" i="1"/>
  <c r="Q48" i="1"/>
  <c r="N31" i="1"/>
  <c r="P31" i="1"/>
  <c r="R31" i="1"/>
  <c r="T31" i="1"/>
  <c r="V31" i="1"/>
  <c r="X31" i="1"/>
  <c r="U31" i="1"/>
  <c r="S48" i="1"/>
  <c r="W31" i="1"/>
  <c r="U48" i="1"/>
  <c r="Y31" i="1"/>
  <c r="Z31" i="1"/>
  <c r="AB31" i="1"/>
  <c r="AD31" i="1"/>
  <c r="AA31" i="1"/>
  <c r="Y48" i="1"/>
  <c r="AC31" i="1"/>
  <c r="AA48" i="1"/>
  <c r="AE31" i="1"/>
  <c r="AC48" i="1"/>
  <c r="H31" i="1"/>
  <c r="J31" i="1"/>
  <c r="L31" i="1"/>
  <c r="I31" i="1"/>
  <c r="G48" i="1"/>
  <c r="K31" i="1"/>
  <c r="I48" i="1"/>
  <c r="M31" i="1"/>
  <c r="K48" i="1"/>
  <c r="V48" i="1"/>
  <c r="R48" i="1"/>
  <c r="L48" i="1"/>
  <c r="J48" i="1"/>
  <c r="R32" i="1"/>
  <c r="J32" i="1"/>
  <c r="N32" i="1"/>
  <c r="C42" i="1"/>
  <c r="T32" i="1"/>
  <c r="D42" i="1"/>
  <c r="P32" i="1"/>
  <c r="AF31" i="1"/>
  <c r="C43" i="1"/>
  <c r="C41" i="1"/>
  <c r="L32" i="1"/>
  <c r="AH31" i="1"/>
  <c r="AD32" i="1"/>
  <c r="H32" i="1"/>
  <c r="D40" i="1"/>
  <c r="D41" i="1"/>
  <c r="W48" i="1"/>
  <c r="C40" i="1"/>
  <c r="D43" i="1"/>
  <c r="E42" i="1"/>
  <c r="AF32" i="1"/>
  <c r="E43" i="1"/>
  <c r="C44" i="1"/>
  <c r="E41" i="1"/>
  <c r="D44" i="1"/>
  <c r="E40" i="1"/>
  <c r="E44" i="1"/>
</calcChain>
</file>

<file path=xl/sharedStrings.xml><?xml version="1.0" encoding="utf-8"?>
<sst xmlns="http://schemas.openxmlformats.org/spreadsheetml/2006/main" count="217" uniqueCount="127">
  <si>
    <t>SISTEMA DE GESTIÓN INTEGRAL</t>
  </si>
  <si>
    <t xml:space="preserve">PROGRAMA ESTILOS DE VIDA Y TRABAJO SALUDABLE </t>
  </si>
  <si>
    <t>Código:</t>
  </si>
  <si>
    <t>PG-GI-04</t>
  </si>
  <si>
    <t>Versión:</t>
  </si>
  <si>
    <t>Vigencia:</t>
  </si>
  <si>
    <t>27 de diciembre de 2022</t>
  </si>
  <si>
    <t>Página</t>
  </si>
  <si>
    <t>1 de 1</t>
  </si>
  <si>
    <t>"Nombre del cronograma"</t>
  </si>
  <si>
    <t>OBJETIVO</t>
  </si>
  <si>
    <t>ALCANCE</t>
  </si>
  <si>
    <t xml:space="preserve">Realizar actividades de promoción y prevención que permita asegurar estilos de vida y entornos saludables en la cooperativa COONFIE </t>
  </si>
  <si>
    <t>Aplica para todos los trabajadores de la Cooperativa COONFIE.</t>
  </si>
  <si>
    <t>INDICADORES</t>
  </si>
  <si>
    <t>OBJETIVO DEL INDICADOR</t>
  </si>
  <si>
    <t>INDICADOR</t>
  </si>
  <si>
    <t>TIPO DE INDICADOR</t>
  </si>
  <si>
    <t>FORMULA</t>
  </si>
  <si>
    <t>META</t>
  </si>
  <si>
    <t xml:space="preserve">Ejecutar el total de las actividades programadas. </t>
  </si>
  <si>
    <t>Cumplimiento</t>
  </si>
  <si>
    <t>Resultado</t>
  </si>
  <si>
    <t>(Nº de Actividades Ejecutadas / Nº de Actividades Programadas) x 100</t>
  </si>
  <si>
    <t>Cumplir con el 80% de las actividades programadas para el año 2022</t>
  </si>
  <si>
    <t>CRONOGRAMA DE ACTIVIDADES - HACER</t>
  </si>
  <si>
    <t>NO.</t>
  </si>
  <si>
    <t>ACTIVIDADES</t>
  </si>
  <si>
    <t>RESPONSABLE</t>
  </si>
  <si>
    <t>CARGO / PROCESO</t>
  </si>
  <si>
    <t>FRECUENCIA  DE EJECUCION</t>
  </si>
  <si>
    <t>Rec.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</si>
  <si>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</si>
  <si>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</si>
  <si>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</si>
  <si>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</si>
  <si>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</si>
  <si>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</si>
  <si>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</si>
  <si>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</si>
  <si>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</si>
  <si>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</si>
  <si>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</si>
  <si>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</si>
  <si>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</si>
  <si>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SI</t>
  </si>
  <si>
    <t>NO</t>
  </si>
  <si>
    <t>P</t>
  </si>
  <si>
    <t>E</t>
  </si>
  <si>
    <t>Sencibilizacion y recomendación para prevenir enfermedades respiratorias.</t>
  </si>
  <si>
    <t>Analista SST</t>
  </si>
  <si>
    <t>TD y SIG</t>
  </si>
  <si>
    <t xml:space="preserve">Anual </t>
  </si>
  <si>
    <t xml:space="preserve">Capacitación: Manejo de estrés laboral </t>
  </si>
  <si>
    <t>Capacitación: Seguridad vial Virtual</t>
  </si>
  <si>
    <t xml:space="preserve">Capacitación: Higiene postural Virtual </t>
  </si>
  <si>
    <t>Inspección ergonómica a puestos de trabajo</t>
  </si>
  <si>
    <t xml:space="preserve">Semestral </t>
  </si>
  <si>
    <t>Divulgacion y publicacion Politica alcohol, drogas y tabaquismo.</t>
  </si>
  <si>
    <t xml:space="preserve">Semana Saludable </t>
  </si>
  <si>
    <t xml:space="preserve">Capacitación: Comunicación asertiva Virtual  </t>
  </si>
  <si>
    <t xml:space="preserve">Socializacion del protocolo de bioseguridad </t>
  </si>
  <si>
    <t xml:space="preserve">Campaña Orden y Aseo </t>
  </si>
  <si>
    <t xml:space="preserve">Sencibilizacion buen uso de baños </t>
  </si>
  <si>
    <t xml:space="preserve">Sencibilizacion Habitos de vida saludable </t>
  </si>
  <si>
    <t>ACTIVIDADES PROGRAMADAS</t>
  </si>
  <si>
    <t>ACTIVIDADES EJECUTADAS</t>
  </si>
  <si>
    <t>TOTAL ACTIVIDADES</t>
  </si>
  <si>
    <t>%  DE CUMPLIMIENTO</t>
  </si>
  <si>
    <t xml:space="preserve">FIRMA </t>
  </si>
  <si>
    <t>FIRMA</t>
  </si>
  <si>
    <t>EQUIPO SIG</t>
  </si>
  <si>
    <t>REPRESENTANTE LEGAL</t>
  </si>
  <si>
    <t>VERIFICAR</t>
  </si>
  <si>
    <t>INDICADOR DE CUMPLIMIENTO</t>
  </si>
  <si>
    <t>ANALISIS Y TENDENCIA</t>
  </si>
  <si>
    <t>ACTIVIDADES EJECUTADAS / ACTIVIDADES PROGRAMADAS</t>
  </si>
  <si>
    <t>ANALISIS TRIMESTRAL</t>
  </si>
  <si>
    <t>TRIMESTRE EVALUADO</t>
  </si>
  <si>
    <t>NUMERO ACTIVIDADES PROGRAMADAS</t>
  </si>
  <si>
    <t>NUMERO ACT. EJECUTADAS</t>
  </si>
  <si>
    <t>% CUMPLIMIENTO</t>
  </si>
  <si>
    <t>Primer Trimestre: Se cumplio con el 100% de las actividades programadas.</t>
  </si>
  <si>
    <t>PRIMER TRIMESTRE</t>
  </si>
  <si>
    <t>Segundo Trimestre: Se cumplio con el 100% de las actividades programadas.</t>
  </si>
  <si>
    <t>SEGUNDO TRIMESTRE</t>
  </si>
  <si>
    <t>TERCER TRIMESTRE</t>
  </si>
  <si>
    <t>Tercer Trimestre: Se cumplio con el 100% de las actividades programadas.</t>
  </si>
  <si>
    <t>CUARTO TRIMESTRE</t>
  </si>
  <si>
    <t>Cuarto Trimestre:Se cumplio con el 100% de las actividades programadas.</t>
  </si>
  <si>
    <t xml:space="preserve"> ACTUAR</t>
  </si>
  <si>
    <t>RESULTADOS</t>
  </si>
  <si>
    <t>Seguimiento al cumplimiento del Plan de Trabajo anual, mejoras.</t>
  </si>
  <si>
    <t>Se cumplio con el 100% de las actividades programadas</t>
  </si>
  <si>
    <t>INSTRUCTIVO DE DILIGENCIAMIENTO</t>
  </si>
  <si>
    <t xml:space="preserve">OBJETIVO </t>
  </si>
  <si>
    <t>Registrar el objetivo y las actividadedes necesarias para el cumplimiento del objetivo</t>
  </si>
  <si>
    <t>CONTROL Y ARCHIVO</t>
  </si>
  <si>
    <t xml:space="preserve">Debe ser deligenciado y controlado por el lider del proceso y cuando sea necesario por el equipo de lideres de procesos.El archivo estará a cargo del equipo SIG.  </t>
  </si>
  <si>
    <t>CRITERIOS PARA UN CORRECTO DILIGENCIAMIENTO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</si>
  <si>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</si>
  <si>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</si>
  <si>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</si>
  <si>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>CRONOGRAMA DE ACTIVIDADES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</si>
  <si>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</si>
  <si>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FIRMAS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</si>
  <si>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</si>
  <si>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</si>
  <si>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</si>
  <si>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</si>
  <si>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</si>
  <si>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</si>
  <si>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</si>
  <si>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</si>
  <si>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</si>
  <si>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Elaboración inicial del documento </t>
  </si>
  <si>
    <t>26 de diciembre de 2022</t>
  </si>
  <si>
    <t xml:space="preserve">Elaborado Por: </t>
  </si>
  <si>
    <t xml:space="preserve">Revisado Por: </t>
  </si>
  <si>
    <t xml:space="preserve">Aprobado Por: </t>
  </si>
  <si>
    <t>JULIAN SANTIAGO CUENCA 
CASTELLANOS</t>
  </si>
  <si>
    <t>ANDRÉS FELIPE SOLANO CLAROS</t>
  </si>
  <si>
    <t>EMERSON LEONEL MONTERO 
VARGAS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</si>
  <si>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SST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</si>
  <si>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</si>
  <si>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(e)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</si>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</sst>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173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6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2" applyFont="1" applyBorder="1" applyAlignment="1" applyProtection="1">
      <alignment horizontal="center" vertical="center" wrapText="1"/>
      <protection hidden="1"/>
    </xf>
    <xf numFmtId="1" fontId="14" fillId="11" borderId="9" xfId="3" applyNumberFormat="1" applyFont="1" applyFill="1" applyBorder="1" applyAlignment="1" applyProtection="1">
      <alignment horizontal="center" vertical="center"/>
      <protection locked="0"/>
    </xf>
    <xf numFmtId="1" fontId="14" fillId="11" borderId="10" xfId="3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center"/>
      <protection hidden="1"/>
    </xf>
    <xf numFmtId="0" fontId="23" fillId="3" borderId="5" xfId="4" applyFont="1" applyFill="1" applyBorder="1" applyAlignment="1">
      <alignment horizontal="justify" vertical="center" wrapText="1"/>
    </xf>
    <xf numFmtId="1" fontId="23" fillId="11" borderId="5" xfId="3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6" fillId="0" borderId="0" xfId="2" applyFont="1"/>
    <xf numFmtId="17" fontId="27" fillId="0" borderId="0" xfId="3" applyFont="1"/>
    <xf numFmtId="17" fontId="12" fillId="0" borderId="0" xfId="3" applyFont="1"/>
    <xf numFmtId="17" fontId="22" fillId="9" borderId="5" xfId="3" applyFont="1" applyFill="1" applyBorder="1" applyAlignment="1">
      <alignment horizontal="center" vertical="center" wrapText="1"/>
    </xf>
    <xf numFmtId="17" fontId="15" fillId="0" borderId="0" xfId="3" applyFont="1"/>
    <xf numFmtId="1" fontId="20" fillId="3" borderId="5" xfId="3" applyNumberFormat="1" applyFont="1" applyFill="1" applyBorder="1" applyAlignment="1">
      <alignment horizontal="center" vertical="center" wrapText="1"/>
    </xf>
    <xf numFmtId="164" fontId="19" fillId="3" borderId="5" xfId="3" applyNumberFormat="1" applyFont="1" applyFill="1" applyBorder="1" applyAlignment="1">
      <alignment horizontal="center" vertical="center" wrapText="1"/>
    </xf>
    <xf numFmtId="1" fontId="29" fillId="11" borderId="5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14" fillId="14" borderId="6" xfId="3" applyNumberFormat="1" applyFont="1" applyFill="1" applyBorder="1" applyAlignment="1">
      <alignment horizontal="center" vertical="center"/>
    </xf>
    <xf numFmtId="0" fontId="10" fillId="0" borderId="22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11" fillId="3" borderId="22" xfId="2" applyFont="1" applyFill="1" applyBorder="1" applyAlignment="1">
      <alignment vertical="center" wrapText="1"/>
    </xf>
    <xf numFmtId="17" fontId="20" fillId="10" borderId="23" xfId="3" applyFont="1" applyFill="1" applyBorder="1" applyAlignment="1">
      <alignment horizontal="center" vertical="center" textRotation="90" wrapText="1"/>
    </xf>
    <xf numFmtId="17" fontId="20" fillId="10" borderId="23" xfId="3" applyFont="1" applyFill="1" applyBorder="1" applyAlignment="1">
      <alignment horizontal="center" vertical="center" textRotation="90"/>
    </xf>
    <xf numFmtId="17" fontId="11" fillId="10" borderId="23" xfId="3" applyFont="1" applyFill="1" applyBorder="1" applyAlignment="1">
      <alignment horizontal="center" vertical="center"/>
    </xf>
    <xf numFmtId="17" fontId="19" fillId="9" borderId="1" xfId="3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textRotation="90"/>
    </xf>
    <xf numFmtId="17" fontId="19" fillId="9" borderId="1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13" xfId="2" applyFont="1" applyBorder="1" applyAlignment="1">
      <alignment horizontal="center"/>
    </xf>
    <xf numFmtId="17" fontId="28" fillId="13" borderId="5" xfId="3" applyFont="1" applyFill="1" applyBorder="1" applyAlignment="1">
      <alignment horizontal="center" vertical="center" wrapText="1"/>
    </xf>
    <xf numFmtId="17" fontId="21" fillId="8" borderId="5" xfId="3" applyFont="1" applyFill="1" applyBorder="1" applyAlignment="1">
      <alignment horizontal="center" vertical="center" wrapText="1"/>
    </xf>
    <xf numFmtId="17" fontId="18" fillId="8" borderId="6" xfId="3" applyFont="1" applyFill="1" applyBorder="1" applyAlignment="1">
      <alignment horizontal="center" vertical="center" wrapText="1"/>
    </xf>
    <xf numFmtId="17" fontId="18" fillId="8" borderId="8" xfId="3" applyFont="1" applyFill="1" applyBorder="1" applyAlignment="1">
      <alignment horizontal="center" vertical="center" wrapText="1"/>
    </xf>
    <xf numFmtId="17" fontId="18" fillId="8" borderId="6" xfId="3" applyFont="1" applyFill="1" applyBorder="1" applyAlignment="1">
      <alignment horizontal="center" vertical="center"/>
    </xf>
    <xf numFmtId="17" fontId="18" fillId="8" borderId="8" xfId="3" applyFont="1" applyFill="1" applyBorder="1" applyAlignment="1">
      <alignment horizontal="center" vertical="center"/>
    </xf>
    <xf numFmtId="17" fontId="14" fillId="0" borderId="5" xfId="3" applyFont="1" applyBorder="1" applyAlignment="1">
      <alignment horizontal="center" vertical="center" wrapText="1"/>
    </xf>
    <xf numFmtId="17" fontId="14" fillId="0" borderId="6" xfId="3" applyFont="1" applyBorder="1" applyAlignment="1">
      <alignment horizontal="center" vertical="center" wrapText="1"/>
    </xf>
    <xf numFmtId="17" fontId="14" fillId="0" borderId="8" xfId="3" applyFont="1" applyBorder="1" applyAlignment="1">
      <alignment horizontal="center" vertical="center" wrapText="1"/>
    </xf>
    <xf numFmtId="17" fontId="21" fillId="8" borderId="6" xfId="3" applyFont="1" applyFill="1" applyBorder="1" applyAlignment="1">
      <alignment horizontal="center" vertical="center"/>
    </xf>
    <xf numFmtId="17" fontId="21" fillId="8" borderId="7" xfId="3" applyFont="1" applyFill="1" applyBorder="1" applyAlignment="1">
      <alignment horizontal="center" vertical="center"/>
    </xf>
    <xf numFmtId="17" fontId="21" fillId="8" borderId="8" xfId="3" applyFont="1" applyFill="1" applyBorder="1" applyAlignment="1">
      <alignment horizontal="center" vertical="center"/>
    </xf>
    <xf numFmtId="17" fontId="20" fillId="0" borderId="6" xfId="3" applyFont="1" applyBorder="1" applyAlignment="1">
      <alignment horizontal="center" vertical="center" wrapText="1"/>
    </xf>
    <xf numFmtId="17" fontId="20" fillId="0" borderId="7" xfId="3" applyFont="1" applyBorder="1" applyAlignment="1">
      <alignment horizontal="center" vertical="center" wrapText="1"/>
    </xf>
    <xf numFmtId="17" fontId="20" fillId="0" borderId="8" xfId="3" applyFont="1" applyBorder="1" applyAlignment="1">
      <alignment horizontal="center" vertical="center" wrapText="1"/>
    </xf>
    <xf numFmtId="17" fontId="20" fillId="9" borderId="5" xfId="3" applyFont="1" applyFill="1" applyBorder="1" applyAlignment="1">
      <alignment horizontal="center" vertical="center" wrapText="1"/>
    </xf>
    <xf numFmtId="9" fontId="14" fillId="3" borderId="5" xfId="3" applyNumberFormat="1" applyFont="1" applyFill="1" applyBorder="1" applyAlignment="1">
      <alignment horizontal="left" vertical="center" wrapText="1"/>
    </xf>
    <xf numFmtId="17" fontId="20" fillId="3" borderId="5" xfId="3" applyFont="1" applyFill="1" applyBorder="1" applyAlignment="1">
      <alignment vertical="center" wrapText="1"/>
    </xf>
    <xf numFmtId="9" fontId="14" fillId="0" borderId="5" xfId="3" applyNumberFormat="1" applyFont="1" applyBorder="1" applyAlignment="1">
      <alignment horizontal="left" vertical="center" wrapText="1"/>
    </xf>
    <xf numFmtId="17" fontId="20" fillId="0" borderId="6" xfId="3" applyFont="1" applyBorder="1" applyAlignment="1">
      <alignment horizontal="center" vertical="center"/>
    </xf>
    <xf numFmtId="17" fontId="20" fillId="0" borderId="7" xfId="3" applyFont="1" applyBorder="1" applyAlignment="1">
      <alignment horizontal="center" vertical="center"/>
    </xf>
    <xf numFmtId="17" fontId="20" fillId="0" borderId="8" xfId="3" applyFont="1" applyBorder="1" applyAlignment="1">
      <alignment horizontal="center" vertical="center"/>
    </xf>
    <xf numFmtId="17" fontId="25" fillId="13" borderId="5" xfId="3" applyFont="1" applyFill="1" applyBorder="1" applyAlignment="1">
      <alignment horizontal="center" vertical="center" wrapText="1"/>
    </xf>
    <xf numFmtId="17" fontId="20" fillId="2" borderId="6" xfId="3" applyFont="1" applyFill="1" applyBorder="1" applyAlignment="1">
      <alignment horizontal="center" vertical="center" wrapText="1"/>
    </xf>
    <xf numFmtId="17" fontId="20" fillId="2" borderId="7" xfId="3" applyFont="1" applyFill="1" applyBorder="1" applyAlignment="1">
      <alignment horizontal="center" vertical="center" wrapText="1"/>
    </xf>
    <xf numFmtId="17" fontId="20" fillId="2" borderId="8" xfId="3" applyFont="1" applyFill="1" applyBorder="1" applyAlignment="1">
      <alignment horizontal="center" vertical="center" wrapText="1"/>
    </xf>
    <xf numFmtId="9" fontId="20" fillId="0" borderId="5" xfId="3" applyNumberFormat="1" applyFont="1" applyBorder="1" applyAlignment="1">
      <alignment horizontal="center" vertical="center"/>
    </xf>
    <xf numFmtId="9" fontId="20" fillId="2" borderId="5" xfId="3" applyNumberFormat="1" applyFont="1" applyFill="1" applyBorder="1" applyAlignment="1">
      <alignment horizontal="center" vertical="center"/>
    </xf>
    <xf numFmtId="17" fontId="20" fillId="12" borderId="6" xfId="3" applyFont="1" applyFill="1" applyBorder="1" applyAlignment="1">
      <alignment horizontal="center" vertical="center" wrapText="1"/>
    </xf>
    <xf numFmtId="17" fontId="20" fillId="12" borderId="7" xfId="3" applyFont="1" applyFill="1" applyBorder="1" applyAlignment="1">
      <alignment horizontal="center" vertical="center" wrapText="1"/>
    </xf>
    <xf numFmtId="17" fontId="20" fillId="12" borderId="8" xfId="3" applyFont="1" applyFill="1" applyBorder="1" applyAlignment="1">
      <alignment horizontal="center" vertical="center" wrapText="1"/>
    </xf>
    <xf numFmtId="9" fontId="20" fillId="12" borderId="5" xfId="3" applyNumberFormat="1" applyFont="1" applyFill="1" applyBorder="1" applyAlignment="1">
      <alignment horizontal="center" vertical="center"/>
    </xf>
    <xf numFmtId="17" fontId="20" fillId="0" borderId="5" xfId="3" applyFont="1" applyBorder="1" applyAlignment="1">
      <alignment vertical="center" wrapText="1"/>
    </xf>
    <xf numFmtId="9" fontId="23" fillId="11" borderId="5" xfId="1" applyFont="1" applyFill="1" applyBorder="1" applyAlignment="1" applyProtection="1">
      <alignment horizontal="center" vertical="center"/>
      <protection locked="0"/>
    </xf>
    <xf numFmtId="164" fontId="21" fillId="3" borderId="5" xfId="1" applyNumberFormat="1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center"/>
    </xf>
    <xf numFmtId="0" fontId="24" fillId="0" borderId="7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1" fillId="3" borderId="5" xfId="2" applyFont="1" applyFill="1" applyBorder="1" applyAlignment="1">
      <alignment horizontal="center" vertical="center" wrapText="1"/>
    </xf>
    <xf numFmtId="1" fontId="22" fillId="3" borderId="5" xfId="2" applyNumberFormat="1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17" fontId="18" fillId="2" borderId="5" xfId="3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17" fontId="21" fillId="2" borderId="5" xfId="3" applyFont="1" applyFill="1" applyBorder="1" applyAlignment="1">
      <alignment horizontal="center" vertical="center" wrapText="1"/>
    </xf>
    <xf numFmtId="0" fontId="20" fillId="10" borderId="23" xfId="2" applyFont="1" applyFill="1" applyBorder="1" applyAlignment="1">
      <alignment horizontal="center" vertical="center"/>
    </xf>
    <xf numFmtId="17" fontId="12" fillId="10" borderId="23" xfId="2" applyNumberFormat="1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/>
    </xf>
    <xf numFmtId="0" fontId="11" fillId="8" borderId="1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 textRotation="90"/>
    </xf>
    <xf numFmtId="0" fontId="19" fillId="9" borderId="1" xfId="2" applyFont="1" applyFill="1" applyBorder="1" applyAlignment="1">
      <alignment horizontal="center" vertical="center" textRotation="90" wrapText="1"/>
    </xf>
    <xf numFmtId="0" fontId="18" fillId="9" borderId="1" xfId="2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29" fillId="6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26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'PG-GI-04'!$A$40:$A$43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'PG-GI-04'!$E$40:$E$43</c:f>
              <c:numCache>
                <c:formatCode>0.0%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4-4EC5-81A0-A7FB47ECF0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'PG-GI-04'!$A$40:$A$43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'PG-GI-04'!$B$40:$B$43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84-4EC5-81A0-A7FB47ECF0AC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B5885768-E446-4F23-B806-383633FB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9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190500</xdr:colOff>
      <xdr:row>12</xdr:row>
      <xdr:rowOff>0</xdr:rowOff>
    </xdr:from>
    <xdr:ext cx="0" cy="619157"/>
    <xdr:pic>
      <xdr:nvPicPr>
        <xdr:cNvPr id="6" name="7 Imagen" descr="LOGO FUMIGAX">
          <a:extLst>
            <a:ext uri="{FF2B5EF4-FFF2-40B4-BE49-F238E27FC236}">
              <a16:creationId xmlns:a16="http://schemas.microsoft.com/office/drawing/2014/main" id="{79F40B28-80AD-4760-A318-14652D78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6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85725</xdr:colOff>
      <xdr:row>36</xdr:row>
      <xdr:rowOff>66673</xdr:rowOff>
    </xdr:from>
    <xdr:to>
      <xdr:col>25</xdr:col>
      <xdr:colOff>123825</xdr:colOff>
      <xdr:row>43</xdr:row>
      <xdr:rowOff>200024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FEA3760-033C-19A5-12D0-EE774C9886C6}"/>
            </a:ext>
            <a:ext uri="{147F2762-F138-4A5C-976F-8EAC2B608ADB}">
              <a16:predDERef xmlns:a16="http://schemas.microsoft.com/office/drawing/2014/main" pred="{79F40B28-80AD-4760-A318-14652D784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145677</xdr:colOff>
      <xdr:row>0</xdr:row>
      <xdr:rowOff>47625</xdr:rowOff>
    </xdr:from>
    <xdr:to>
      <xdr:col>34</xdr:col>
      <xdr:colOff>122145</xdr:colOff>
      <xdr:row>2</xdr:row>
      <xdr:rowOff>209550</xdr:rowOff>
    </xdr:to>
    <xdr:sp macro="" textlink="">
      <xdr:nvSpPr>
        <xdr:cNvPr id="7" name="object 5">
          <a:extLst>
            <a:ext uri="{FF2B5EF4-FFF2-40B4-BE49-F238E27FC236}">
              <a16:creationId xmlns:a16="http://schemas.microsoft.com/office/drawing/2014/main" id="{132EF092-69E1-23C8-D621-03A53CE358DC}"/>
            </a:ext>
          </a:extLst>
        </xdr:cNvPr>
        <xdr:cNvSpPr>
          <a:spLocks noChangeArrowheads="1"/>
        </xdr:cNvSpPr>
      </xdr:nvSpPr>
      <xdr:spPr bwMode="auto">
        <a:xfrm>
          <a:off x="7395883" y="47625"/>
          <a:ext cx="1825438" cy="509307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03A1-C0E8-4A1F-ACD0-D16FCAC08F6C}">
  <dimension ref="A1:AI48"/>
  <sheetViews>
    <sheetView tabSelected="1" topLeftCell="A5" zoomScaleNormal="100" workbookViewId="0">
      <selection activeCell="C5" sqref="C5"/>
    </sheetView>
  </sheetViews>
  <sheetFormatPr defaultColWidth="11.42578125" defaultRowHeight="17.45" outlineLevelRow="2"/>
  <cols>
    <col min="1" max="1" width="3.140625" style="3" customWidth="1"/>
    <col min="2" max="2" width="15.7109375" style="3" customWidth="1"/>
    <col min="3" max="4" width="10.7109375" style="3" customWidth="1"/>
    <col min="5" max="5" width="7.7109375" style="3" customWidth="1"/>
    <col min="6" max="7" width="3.28515625" style="3" customWidth="1"/>
    <col min="8" max="28" width="2.7109375" style="3" customWidth="1"/>
    <col min="29" max="29" width="2.42578125" style="3" customWidth="1"/>
    <col min="30" max="31" width="2.7109375" style="3" customWidth="1"/>
    <col min="32" max="34" width="5.7109375" style="3" customWidth="1"/>
    <col min="35" max="35" width="5.42578125" style="3" customWidth="1"/>
    <col min="36" max="36" width="19.7109375" style="5" customWidth="1"/>
    <col min="37" max="16384" width="11.42578125" style="5"/>
  </cols>
  <sheetData>
    <row r="1" spans="1:35" s="1" customFormat="1" ht="15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2"/>
      <c r="AC1" s="132"/>
      <c r="AD1" s="132"/>
      <c r="AE1" s="132"/>
      <c r="AF1" s="132"/>
      <c r="AG1" s="132"/>
      <c r="AH1" s="132"/>
      <c r="AI1" s="132"/>
    </row>
    <row r="2" spans="1:35" s="1" customFormat="1" ht="12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2"/>
      <c r="AC2" s="132"/>
      <c r="AD2" s="132"/>
      <c r="AE2" s="132"/>
      <c r="AF2" s="132"/>
      <c r="AG2" s="132"/>
      <c r="AH2" s="132"/>
      <c r="AI2" s="132"/>
    </row>
    <row r="3" spans="1:35" s="1" customFormat="1" ht="20.25" customHeigh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32"/>
      <c r="AD3" s="132"/>
      <c r="AE3" s="132"/>
      <c r="AF3" s="132"/>
      <c r="AG3" s="132"/>
      <c r="AH3" s="132"/>
      <c r="AI3" s="132"/>
    </row>
    <row r="4" spans="1:35" s="2" customFormat="1" ht="15" customHeight="1">
      <c r="A4" s="138" t="s">
        <v>2</v>
      </c>
      <c r="B4" s="138"/>
      <c r="C4" s="46" t="s">
        <v>3</v>
      </c>
      <c r="D4" s="138" t="s">
        <v>4</v>
      </c>
      <c r="E4" s="138"/>
      <c r="F4" s="139">
        <v>1</v>
      </c>
      <c r="G4" s="139"/>
      <c r="H4" s="139"/>
      <c r="I4" s="140" t="s">
        <v>5</v>
      </c>
      <c r="J4" s="140"/>
      <c r="K4" s="140"/>
      <c r="L4" s="140"/>
      <c r="M4" s="140"/>
      <c r="N4" s="140"/>
      <c r="O4" s="139" t="s">
        <v>6</v>
      </c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8" t="s">
        <v>7</v>
      </c>
      <c r="AC4" s="138"/>
      <c r="AD4" s="138"/>
      <c r="AE4" s="138"/>
      <c r="AF4" s="139" t="s">
        <v>8</v>
      </c>
      <c r="AG4" s="139"/>
      <c r="AH4" s="139"/>
      <c r="AI4" s="139"/>
    </row>
    <row r="5" spans="1:35" s="3" customFormat="1" ht="6" customHeight="1">
      <c r="A5" s="48"/>
      <c r="B5" s="48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0"/>
      <c r="AD5" s="50"/>
      <c r="AE5" s="50"/>
      <c r="AF5" s="50"/>
      <c r="AG5" s="50"/>
      <c r="AH5" s="50"/>
      <c r="AI5" s="50"/>
    </row>
    <row r="6" spans="1:35" s="4" customFormat="1" ht="21" customHeight="1">
      <c r="A6" s="133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</row>
    <row r="7" spans="1:35" ht="15" customHeight="1">
      <c r="A7" s="134" t="s">
        <v>10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 t="s">
        <v>11</v>
      </c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</row>
    <row r="8" spans="1:35" s="6" customFormat="1" ht="29.25" customHeight="1">
      <c r="A8" s="136" t="s">
        <v>12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28" t="s">
        <v>13</v>
      </c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5" ht="15" customHeight="1">
      <c r="A9" s="137" t="s">
        <v>14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spans="1:35" s="7" customFormat="1" ht="15" customHeight="1">
      <c r="A10" s="126" t="s">
        <v>15</v>
      </c>
      <c r="B10" s="126"/>
      <c r="C10" s="126"/>
      <c r="D10" s="126"/>
      <c r="E10" s="126"/>
      <c r="F10" s="127" t="s">
        <v>16</v>
      </c>
      <c r="G10" s="127"/>
      <c r="H10" s="127"/>
      <c r="I10" s="127"/>
      <c r="J10" s="127"/>
      <c r="K10" s="127" t="s">
        <v>17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 t="s">
        <v>18</v>
      </c>
      <c r="V10" s="127"/>
      <c r="W10" s="127"/>
      <c r="X10" s="127"/>
      <c r="Y10" s="127"/>
      <c r="Z10" s="127"/>
      <c r="AA10" s="127"/>
      <c r="AB10" s="127"/>
      <c r="AC10" s="127"/>
      <c r="AD10" s="127"/>
      <c r="AE10" s="127" t="s">
        <v>19</v>
      </c>
      <c r="AF10" s="127"/>
      <c r="AG10" s="127"/>
      <c r="AH10" s="127"/>
      <c r="AI10" s="127"/>
    </row>
    <row r="11" spans="1:35" ht="38.25" customHeight="1">
      <c r="A11" s="128" t="s">
        <v>20</v>
      </c>
      <c r="B11" s="128"/>
      <c r="C11" s="128"/>
      <c r="D11" s="128"/>
      <c r="E11" s="128"/>
      <c r="F11" s="128" t="s">
        <v>21</v>
      </c>
      <c r="G11" s="128"/>
      <c r="H11" s="128"/>
      <c r="I11" s="128"/>
      <c r="J11" s="128"/>
      <c r="K11" s="128" t="s">
        <v>22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 t="s">
        <v>23</v>
      </c>
      <c r="V11" s="128"/>
      <c r="W11" s="128"/>
      <c r="X11" s="128"/>
      <c r="Y11" s="128"/>
      <c r="Z11" s="128"/>
      <c r="AA11" s="128"/>
      <c r="AB11" s="128"/>
      <c r="AC11" s="128"/>
      <c r="AD11" s="128"/>
      <c r="AE11" s="129" t="s">
        <v>24</v>
      </c>
      <c r="AF11" s="129"/>
      <c r="AG11" s="129"/>
      <c r="AH11" s="129"/>
      <c r="AI11" s="129"/>
    </row>
    <row r="12" spans="1:35" ht="6" customHeight="1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s="6" customFormat="1" ht="18" customHeight="1">
      <c r="A13" s="118" t="s">
        <v>25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</row>
    <row r="14" spans="1:35" s="6" customFormat="1" ht="19.899999999999999" customHeight="1">
      <c r="A14" s="119" t="s">
        <v>26</v>
      </c>
      <c r="B14" s="120" t="s">
        <v>27</v>
      </c>
      <c r="C14" s="121" t="s">
        <v>28</v>
      </c>
      <c r="D14" s="122" t="s">
        <v>29</v>
      </c>
      <c r="E14" s="123" t="s">
        <v>30</v>
      </c>
      <c r="F14" s="124" t="s">
        <v>31</v>
      </c>
      <c r="G14" s="124"/>
      <c r="H14" s="117" t="s">
        <v>32</v>
      </c>
      <c r="I14" s="117"/>
      <c r="J14" s="117" t="s">
        <v>33</v>
      </c>
      <c r="K14" s="117"/>
      <c r="L14" s="117" t="s">
        <v>34</v>
      </c>
      <c r="M14" s="117"/>
      <c r="N14" s="117" t="s">
        <v>35</v>
      </c>
      <c r="O14" s="117"/>
      <c r="P14" s="117" t="s">
        <v>36</v>
      </c>
      <c r="Q14" s="117"/>
      <c r="R14" s="117" t="s">
        <v>37</v>
      </c>
      <c r="S14" s="117"/>
      <c r="T14" s="117" t="s">
        <v>38</v>
      </c>
      <c r="U14" s="117"/>
      <c r="V14" s="117" t="s">
        <v>39</v>
      </c>
      <c r="W14" s="117"/>
      <c r="X14" s="117" t="s">
        <v>40</v>
      </c>
      <c r="Y14" s="117"/>
      <c r="Z14" s="117" t="s">
        <v>41</v>
      </c>
      <c r="AA14" s="117"/>
      <c r="AB14" s="117" t="s">
        <v>42</v>
      </c>
      <c r="AC14" s="117"/>
      <c r="AD14" s="117" t="s">
        <v>43</v>
      </c>
      <c r="AE14" s="117"/>
      <c r="AF14" s="125" t="s">
        <v>44</v>
      </c>
      <c r="AG14" s="125"/>
      <c r="AH14" s="125"/>
      <c r="AI14" s="125"/>
    </row>
    <row r="15" spans="1:35" s="6" customFormat="1" ht="45" customHeight="1">
      <c r="A15" s="119"/>
      <c r="B15" s="120"/>
      <c r="C15" s="121"/>
      <c r="D15" s="122"/>
      <c r="E15" s="123"/>
      <c r="F15" s="54" t="s">
        <v>45</v>
      </c>
      <c r="G15" s="55" t="s">
        <v>46</v>
      </c>
      <c r="H15" s="56" t="s">
        <v>47</v>
      </c>
      <c r="I15" s="56" t="s">
        <v>48</v>
      </c>
      <c r="J15" s="56" t="s">
        <v>47</v>
      </c>
      <c r="K15" s="56" t="s">
        <v>48</v>
      </c>
      <c r="L15" s="56" t="s">
        <v>47</v>
      </c>
      <c r="M15" s="56" t="s">
        <v>48</v>
      </c>
      <c r="N15" s="56" t="s">
        <v>47</v>
      </c>
      <c r="O15" s="56" t="s">
        <v>48</v>
      </c>
      <c r="P15" s="56" t="s">
        <v>47</v>
      </c>
      <c r="Q15" s="56" t="s">
        <v>48</v>
      </c>
      <c r="R15" s="56" t="s">
        <v>47</v>
      </c>
      <c r="S15" s="56" t="s">
        <v>48</v>
      </c>
      <c r="T15" s="56" t="s">
        <v>47</v>
      </c>
      <c r="U15" s="56" t="s">
        <v>48</v>
      </c>
      <c r="V15" s="56" t="s">
        <v>47</v>
      </c>
      <c r="W15" s="56" t="s">
        <v>48</v>
      </c>
      <c r="X15" s="56" t="s">
        <v>47</v>
      </c>
      <c r="Y15" s="56" t="s">
        <v>48</v>
      </c>
      <c r="Z15" s="56" t="s">
        <v>47</v>
      </c>
      <c r="AA15" s="56" t="s">
        <v>48</v>
      </c>
      <c r="AB15" s="56" t="s">
        <v>47</v>
      </c>
      <c r="AC15" s="56" t="s">
        <v>48</v>
      </c>
      <c r="AD15" s="56" t="s">
        <v>47</v>
      </c>
      <c r="AE15" s="56" t="s">
        <v>48</v>
      </c>
      <c r="AF15" s="125"/>
      <c r="AG15" s="125"/>
      <c r="AH15" s="125"/>
      <c r="AI15" s="125"/>
    </row>
    <row r="16" spans="1:35" s="6" customFormat="1" ht="12" customHeight="1">
      <c r="A16" s="115"/>
      <c r="B16" s="115"/>
      <c r="C16" s="115"/>
      <c r="D16" s="115"/>
      <c r="E16" s="115"/>
      <c r="F16" s="51"/>
      <c r="G16" s="5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116"/>
      <c r="AG16" s="116"/>
      <c r="AH16" s="116"/>
      <c r="AI16" s="116"/>
    </row>
    <row r="17" spans="1:35" s="16" customFormat="1" ht="40.9">
      <c r="A17" s="10">
        <v>1</v>
      </c>
      <c r="B17" s="11" t="s">
        <v>49</v>
      </c>
      <c r="C17" s="12" t="s">
        <v>50</v>
      </c>
      <c r="D17" s="13" t="s">
        <v>51</v>
      </c>
      <c r="E17" s="12" t="s">
        <v>52</v>
      </c>
      <c r="F17" s="13"/>
      <c r="G17" s="13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>
        <v>1</v>
      </c>
      <c r="S17" s="15">
        <v>1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13"/>
      <c r="AG17" s="113"/>
      <c r="AH17" s="113"/>
      <c r="AI17" s="113"/>
    </row>
    <row r="18" spans="1:35" s="16" customFormat="1" ht="20.45">
      <c r="A18" s="10">
        <v>2</v>
      </c>
      <c r="B18" s="11" t="s">
        <v>53</v>
      </c>
      <c r="C18" s="12" t="s">
        <v>50</v>
      </c>
      <c r="D18" s="13" t="s">
        <v>51</v>
      </c>
      <c r="E18" s="12" t="s">
        <v>52</v>
      </c>
      <c r="F18" s="13"/>
      <c r="G18" s="13"/>
      <c r="H18" s="14"/>
      <c r="I18" s="15"/>
      <c r="J18" s="15">
        <v>1</v>
      </c>
      <c r="K18" s="15">
        <v>1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66"/>
      <c r="AG18" s="67"/>
      <c r="AH18" s="67"/>
      <c r="AI18" s="68"/>
    </row>
    <row r="19" spans="1:35" s="16" customFormat="1" ht="20.45">
      <c r="A19" s="10">
        <v>3</v>
      </c>
      <c r="B19" s="11" t="s">
        <v>54</v>
      </c>
      <c r="C19" s="12" t="s">
        <v>50</v>
      </c>
      <c r="D19" s="13" t="s">
        <v>51</v>
      </c>
      <c r="E19" s="12" t="s">
        <v>52</v>
      </c>
      <c r="F19" s="13"/>
      <c r="G19" s="13"/>
      <c r="H19" s="14"/>
      <c r="I19" s="15"/>
      <c r="J19" s="15"/>
      <c r="K19" s="15"/>
      <c r="L19" s="15">
        <v>1</v>
      </c>
      <c r="M19" s="15">
        <v>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66"/>
      <c r="AG19" s="67"/>
      <c r="AH19" s="67"/>
      <c r="AI19" s="68"/>
    </row>
    <row r="20" spans="1:35" s="16" customFormat="1" ht="20.45">
      <c r="A20" s="10">
        <v>4</v>
      </c>
      <c r="B20" s="11" t="s">
        <v>55</v>
      </c>
      <c r="C20" s="12" t="s">
        <v>50</v>
      </c>
      <c r="D20" s="13" t="s">
        <v>51</v>
      </c>
      <c r="E20" s="12" t="s">
        <v>52</v>
      </c>
      <c r="F20" s="13"/>
      <c r="G20" s="13"/>
      <c r="H20" s="14"/>
      <c r="I20" s="15"/>
      <c r="J20" s="15"/>
      <c r="K20" s="15"/>
      <c r="L20" s="15"/>
      <c r="M20" s="15"/>
      <c r="N20" s="15">
        <v>1</v>
      </c>
      <c r="O20" s="15">
        <v>1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66"/>
      <c r="AG20" s="67"/>
      <c r="AH20" s="67"/>
      <c r="AI20" s="68"/>
    </row>
    <row r="21" spans="1:35" s="16" customFormat="1" ht="30.6">
      <c r="A21" s="10">
        <v>5</v>
      </c>
      <c r="B21" s="11" t="s">
        <v>56</v>
      </c>
      <c r="C21" s="12" t="s">
        <v>50</v>
      </c>
      <c r="D21" s="13" t="s">
        <v>51</v>
      </c>
      <c r="E21" s="12" t="s">
        <v>57</v>
      </c>
      <c r="F21" s="13"/>
      <c r="G21" s="13"/>
      <c r="H21" s="14"/>
      <c r="I21" s="15"/>
      <c r="J21" s="15"/>
      <c r="K21" s="15"/>
      <c r="L21" s="15"/>
      <c r="M21" s="15"/>
      <c r="N21" s="15">
        <v>1</v>
      </c>
      <c r="O21" s="15">
        <v>1</v>
      </c>
      <c r="P21" s="15"/>
      <c r="Q21" s="15"/>
      <c r="R21" s="15"/>
      <c r="S21" s="15"/>
      <c r="T21" s="15">
        <v>1</v>
      </c>
      <c r="U21" s="15">
        <v>1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66"/>
      <c r="AG21" s="67"/>
      <c r="AH21" s="67"/>
      <c r="AI21" s="68"/>
    </row>
    <row r="22" spans="1:35" s="16" customFormat="1" ht="40.9">
      <c r="A22" s="10">
        <v>6</v>
      </c>
      <c r="B22" s="11" t="s">
        <v>58</v>
      </c>
      <c r="C22" s="12" t="s">
        <v>50</v>
      </c>
      <c r="D22" s="13" t="s">
        <v>51</v>
      </c>
      <c r="E22" s="12" t="s">
        <v>52</v>
      </c>
      <c r="F22" s="13"/>
      <c r="G22" s="13"/>
      <c r="H22" s="14">
        <v>1</v>
      </c>
      <c r="I22" s="15">
        <v>1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66"/>
      <c r="AG22" s="67"/>
      <c r="AH22" s="67"/>
      <c r="AI22" s="68"/>
    </row>
    <row r="23" spans="1:35" s="16" customFormat="1" ht="15">
      <c r="A23" s="10">
        <v>7</v>
      </c>
      <c r="B23" s="11" t="s">
        <v>59</v>
      </c>
      <c r="C23" s="12" t="s">
        <v>50</v>
      </c>
      <c r="D23" s="13" t="s">
        <v>51</v>
      </c>
      <c r="E23" s="12" t="s">
        <v>52</v>
      </c>
      <c r="F23" s="13"/>
      <c r="G23" s="13"/>
      <c r="H23" s="14"/>
      <c r="I23" s="15"/>
      <c r="J23" s="15"/>
      <c r="K23" s="15"/>
      <c r="L23" s="15"/>
      <c r="M23" s="15"/>
      <c r="N23" s="15"/>
      <c r="O23" s="15"/>
      <c r="P23" s="15">
        <v>1</v>
      </c>
      <c r="Q23" s="15">
        <v>1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66"/>
      <c r="AG23" s="67"/>
      <c r="AH23" s="67"/>
      <c r="AI23" s="68"/>
    </row>
    <row r="24" spans="1:35" s="16" customFormat="1" ht="30.6">
      <c r="A24" s="10">
        <v>8</v>
      </c>
      <c r="B24" s="11" t="s">
        <v>60</v>
      </c>
      <c r="C24" s="12" t="s">
        <v>50</v>
      </c>
      <c r="D24" s="13" t="s">
        <v>51</v>
      </c>
      <c r="E24" s="12" t="s">
        <v>52</v>
      </c>
      <c r="F24" s="13"/>
      <c r="G24" s="13"/>
      <c r="H24" s="14"/>
      <c r="I24" s="15"/>
      <c r="J24" s="15"/>
      <c r="K24" s="15"/>
      <c r="L24" s="15"/>
      <c r="M24" s="15"/>
      <c r="N24" s="15"/>
      <c r="O24" s="15"/>
      <c r="P24" s="15">
        <v>1</v>
      </c>
      <c r="Q24" s="15">
        <v>1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66"/>
      <c r="AG24" s="67"/>
      <c r="AH24" s="67"/>
      <c r="AI24" s="68"/>
    </row>
    <row r="25" spans="1:35" s="16" customFormat="1" ht="30.6">
      <c r="A25" s="10">
        <v>9</v>
      </c>
      <c r="B25" s="11" t="s">
        <v>61</v>
      </c>
      <c r="C25" s="12" t="s">
        <v>50</v>
      </c>
      <c r="D25" s="13" t="s">
        <v>51</v>
      </c>
      <c r="E25" s="12" t="s">
        <v>52</v>
      </c>
      <c r="F25" s="13"/>
      <c r="G25" s="13"/>
      <c r="H25" s="14"/>
      <c r="I25" s="15"/>
      <c r="J25" s="15"/>
      <c r="K25" s="15"/>
      <c r="L25" s="15"/>
      <c r="M25" s="15"/>
      <c r="N25" s="15"/>
      <c r="O25" s="15"/>
      <c r="P25" s="15">
        <v>1</v>
      </c>
      <c r="Q25" s="15">
        <v>1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66"/>
      <c r="AG25" s="67"/>
      <c r="AH25" s="67"/>
      <c r="AI25" s="68"/>
    </row>
    <row r="26" spans="1:35" s="16" customFormat="1" ht="20.45">
      <c r="A26" s="10">
        <v>10</v>
      </c>
      <c r="B26" s="11" t="s">
        <v>62</v>
      </c>
      <c r="C26" s="12" t="s">
        <v>50</v>
      </c>
      <c r="D26" s="13" t="s">
        <v>51</v>
      </c>
      <c r="E26" s="12" t="s">
        <v>57</v>
      </c>
      <c r="F26" s="13"/>
      <c r="G26" s="13"/>
      <c r="H26" s="14"/>
      <c r="I26" s="15"/>
      <c r="J26" s="15"/>
      <c r="K26" s="15"/>
      <c r="L26" s="15"/>
      <c r="M26" s="15"/>
      <c r="N26" s="15"/>
      <c r="O26" s="15"/>
      <c r="P26" s="15">
        <v>1</v>
      </c>
      <c r="Q26" s="15">
        <v>1</v>
      </c>
      <c r="R26" s="15"/>
      <c r="S26" s="15"/>
      <c r="T26" s="15">
        <v>1</v>
      </c>
      <c r="U26" s="15">
        <v>1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66"/>
      <c r="AG26" s="67"/>
      <c r="AH26" s="67"/>
      <c r="AI26" s="68"/>
    </row>
    <row r="27" spans="1:35" s="16" customFormat="1" ht="20.45">
      <c r="A27" s="10">
        <v>11</v>
      </c>
      <c r="B27" s="11" t="s">
        <v>63</v>
      </c>
      <c r="C27" s="12" t="s">
        <v>50</v>
      </c>
      <c r="D27" s="13" t="s">
        <v>51</v>
      </c>
      <c r="E27" s="12" t="s">
        <v>52</v>
      </c>
      <c r="F27" s="13"/>
      <c r="G27" s="13"/>
      <c r="H27" s="14"/>
      <c r="I27" s="15"/>
      <c r="J27" s="15"/>
      <c r="K27" s="15"/>
      <c r="L27" s="15"/>
      <c r="M27" s="15"/>
      <c r="N27" s="15">
        <v>1</v>
      </c>
      <c r="O27" s="15">
        <v>1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66"/>
      <c r="AG27" s="67"/>
      <c r="AH27" s="67"/>
      <c r="AI27" s="68"/>
    </row>
    <row r="28" spans="1:35" s="17" customFormat="1" ht="30.6">
      <c r="A28" s="10">
        <v>12</v>
      </c>
      <c r="B28" s="11" t="s">
        <v>64</v>
      </c>
      <c r="C28" s="12" t="s">
        <v>50</v>
      </c>
      <c r="D28" s="13" t="s">
        <v>51</v>
      </c>
      <c r="E28" s="12" t="s">
        <v>52</v>
      </c>
      <c r="F28" s="13"/>
      <c r="G28" s="13"/>
      <c r="H28" s="14"/>
      <c r="I28" s="15"/>
      <c r="J28" s="15"/>
      <c r="K28" s="15"/>
      <c r="L28" s="15"/>
      <c r="M28" s="15"/>
      <c r="N28" s="15"/>
      <c r="O28" s="15"/>
      <c r="P28" s="15">
        <v>1</v>
      </c>
      <c r="Q28" s="15">
        <v>1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13"/>
      <c r="AG28" s="113"/>
      <c r="AH28" s="113"/>
      <c r="AI28" s="113"/>
    </row>
    <row r="29" spans="1:35" s="16" customFormat="1" ht="15">
      <c r="A29" s="10">
        <v>13</v>
      </c>
      <c r="B29" s="18" t="s">
        <v>59</v>
      </c>
      <c r="C29" s="12" t="s">
        <v>50</v>
      </c>
      <c r="D29" s="13" t="s">
        <v>51</v>
      </c>
      <c r="E29" s="12" t="s">
        <v>57</v>
      </c>
      <c r="F29" s="13"/>
      <c r="G29" s="13"/>
      <c r="H29" s="15"/>
      <c r="I29" s="15"/>
      <c r="J29" s="15"/>
      <c r="K29" s="15"/>
      <c r="L29" s="15"/>
      <c r="M29" s="15"/>
      <c r="N29" s="15">
        <v>1</v>
      </c>
      <c r="O29" s="15">
        <v>1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>
        <v>1</v>
      </c>
      <c r="AE29" s="15">
        <v>1</v>
      </c>
      <c r="AF29" s="66"/>
      <c r="AG29" s="67"/>
      <c r="AH29" s="67"/>
      <c r="AI29" s="67"/>
    </row>
    <row r="30" spans="1:35" s="6" customFormat="1" ht="23.25" customHeight="1">
      <c r="A30" s="114"/>
      <c r="B30" s="114"/>
      <c r="C30" s="114"/>
      <c r="D30" s="114"/>
      <c r="E30" s="114"/>
      <c r="F30" s="114"/>
      <c r="G30" s="114"/>
      <c r="H30" s="112" t="s">
        <v>32</v>
      </c>
      <c r="I30" s="112"/>
      <c r="J30" s="112" t="s">
        <v>33</v>
      </c>
      <c r="K30" s="112"/>
      <c r="L30" s="112" t="s">
        <v>34</v>
      </c>
      <c r="M30" s="112"/>
      <c r="N30" s="112" t="s">
        <v>35</v>
      </c>
      <c r="O30" s="112"/>
      <c r="P30" s="112" t="s">
        <v>36</v>
      </c>
      <c r="Q30" s="112"/>
      <c r="R30" s="112" t="s">
        <v>37</v>
      </c>
      <c r="S30" s="112"/>
      <c r="T30" s="112" t="s">
        <v>38</v>
      </c>
      <c r="U30" s="112"/>
      <c r="V30" s="112" t="s">
        <v>39</v>
      </c>
      <c r="W30" s="112"/>
      <c r="X30" s="112" t="s">
        <v>40</v>
      </c>
      <c r="Y30" s="112"/>
      <c r="Z30" s="112" t="s">
        <v>41</v>
      </c>
      <c r="AA30" s="112"/>
      <c r="AB30" s="112" t="s">
        <v>42</v>
      </c>
      <c r="AC30" s="112"/>
      <c r="AD30" s="112" t="s">
        <v>43</v>
      </c>
      <c r="AE30" s="112"/>
      <c r="AF30" s="114" t="s">
        <v>65</v>
      </c>
      <c r="AG30" s="114"/>
      <c r="AH30" s="114" t="s">
        <v>66</v>
      </c>
      <c r="AI30" s="114"/>
    </row>
    <row r="31" spans="1:35" s="6" customFormat="1" ht="18" customHeight="1">
      <c r="A31" s="109" t="s">
        <v>67</v>
      </c>
      <c r="B31" s="109"/>
      <c r="C31" s="109"/>
      <c r="D31" s="109"/>
      <c r="E31" s="109"/>
      <c r="F31" s="109"/>
      <c r="G31" s="109"/>
      <c r="H31" s="19">
        <f t="shared" ref="H31:AE31" si="0">SUM(H16:H29)</f>
        <v>1</v>
      </c>
      <c r="I31" s="19">
        <f t="shared" si="0"/>
        <v>1</v>
      </c>
      <c r="J31" s="19">
        <f t="shared" si="0"/>
        <v>1</v>
      </c>
      <c r="K31" s="19">
        <f t="shared" si="0"/>
        <v>1</v>
      </c>
      <c r="L31" s="19">
        <f t="shared" si="0"/>
        <v>1</v>
      </c>
      <c r="M31" s="19">
        <f t="shared" si="0"/>
        <v>1</v>
      </c>
      <c r="N31" s="19">
        <f t="shared" si="0"/>
        <v>4</v>
      </c>
      <c r="O31" s="19">
        <f t="shared" si="0"/>
        <v>4</v>
      </c>
      <c r="P31" s="19">
        <f t="shared" si="0"/>
        <v>5</v>
      </c>
      <c r="Q31" s="19">
        <f t="shared" si="0"/>
        <v>5</v>
      </c>
      <c r="R31" s="19">
        <f t="shared" si="0"/>
        <v>1</v>
      </c>
      <c r="S31" s="19">
        <f t="shared" si="0"/>
        <v>1</v>
      </c>
      <c r="T31" s="19">
        <f t="shared" si="0"/>
        <v>2</v>
      </c>
      <c r="U31" s="19">
        <f t="shared" si="0"/>
        <v>2</v>
      </c>
      <c r="V31" s="19">
        <f t="shared" si="0"/>
        <v>0</v>
      </c>
      <c r="W31" s="19">
        <f t="shared" si="0"/>
        <v>0</v>
      </c>
      <c r="X31" s="19">
        <f t="shared" si="0"/>
        <v>0</v>
      </c>
      <c r="Y31" s="19">
        <f t="shared" si="0"/>
        <v>0</v>
      </c>
      <c r="Z31" s="19">
        <f t="shared" si="0"/>
        <v>0</v>
      </c>
      <c r="AA31" s="19">
        <f t="shared" si="0"/>
        <v>0</v>
      </c>
      <c r="AB31" s="19">
        <f t="shared" si="0"/>
        <v>0</v>
      </c>
      <c r="AC31" s="19">
        <f t="shared" si="0"/>
        <v>0</v>
      </c>
      <c r="AD31" s="19">
        <f t="shared" si="0"/>
        <v>1</v>
      </c>
      <c r="AE31" s="19">
        <f t="shared" si="0"/>
        <v>1</v>
      </c>
      <c r="AF31" s="110">
        <f>H31+J31+L31+N31+P31+R31+T31+V31+X31+Z31+AB31+AD31</f>
        <v>16</v>
      </c>
      <c r="AG31" s="111"/>
      <c r="AH31" s="110">
        <f>I31+K31+M31+O31+Q31+S31+U31+W31+Y31+AA31+AC31+AE31</f>
        <v>16</v>
      </c>
      <c r="AI31" s="110"/>
    </row>
    <row r="32" spans="1:35" s="6" customFormat="1" ht="18" customHeight="1">
      <c r="A32" s="109" t="s">
        <v>68</v>
      </c>
      <c r="B32" s="109"/>
      <c r="C32" s="109"/>
      <c r="D32" s="109"/>
      <c r="E32" s="109"/>
      <c r="F32" s="109"/>
      <c r="G32" s="109"/>
      <c r="H32" s="104">
        <f>I31/H31</f>
        <v>1</v>
      </c>
      <c r="I32" s="104"/>
      <c r="J32" s="104">
        <f t="shared" ref="J32" si="1">K31/J31</f>
        <v>1</v>
      </c>
      <c r="K32" s="104"/>
      <c r="L32" s="104">
        <f t="shared" ref="L32" si="2">M31/L31</f>
        <v>1</v>
      </c>
      <c r="M32" s="104"/>
      <c r="N32" s="104">
        <f t="shared" ref="N32" si="3">O31/N31</f>
        <v>1</v>
      </c>
      <c r="O32" s="104"/>
      <c r="P32" s="104">
        <f t="shared" ref="P32" si="4">Q31/P31</f>
        <v>1</v>
      </c>
      <c r="Q32" s="104"/>
      <c r="R32" s="104">
        <f t="shared" ref="R32" si="5">S31/R31</f>
        <v>1</v>
      </c>
      <c r="S32" s="104"/>
      <c r="T32" s="104">
        <f t="shared" ref="T32" si="6">U31/T31</f>
        <v>1</v>
      </c>
      <c r="U32" s="104"/>
      <c r="V32" s="104">
        <f>IFERROR(W31/V31,100%)</f>
        <v>1</v>
      </c>
      <c r="W32" s="104"/>
      <c r="X32" s="104">
        <f t="shared" ref="X32" si="7">IFERROR(Y31/X31,100%)</f>
        <v>1</v>
      </c>
      <c r="Y32" s="104"/>
      <c r="Z32" s="104">
        <f t="shared" ref="Z32" si="8">IFERROR(AA31/Z31,100%)</f>
        <v>1</v>
      </c>
      <c r="AA32" s="104"/>
      <c r="AB32" s="104">
        <f t="shared" ref="AB32" si="9">IFERROR(AC31/AB31,100%)</f>
        <v>1</v>
      </c>
      <c r="AC32" s="104"/>
      <c r="AD32" s="104">
        <f t="shared" ref="AD32" si="10">AE31/AD31</f>
        <v>1</v>
      </c>
      <c r="AE32" s="104"/>
      <c r="AF32" s="105">
        <f>AH31/AF31</f>
        <v>1</v>
      </c>
      <c r="AG32" s="105"/>
      <c r="AH32" s="105"/>
      <c r="AI32" s="105"/>
    </row>
    <row r="33" spans="1:35" s="20" customFormat="1" ht="35.25" customHeight="1" outlineLevel="1">
      <c r="A33" s="106"/>
      <c r="B33" s="107"/>
      <c r="C33" s="108"/>
      <c r="D33" s="106"/>
      <c r="E33" s="107"/>
      <c r="F33" s="107"/>
      <c r="G33" s="108"/>
      <c r="H33" s="10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8"/>
      <c r="Z33" s="106"/>
      <c r="AA33" s="107"/>
      <c r="AB33" s="107"/>
      <c r="AC33" s="107"/>
      <c r="AD33" s="107"/>
      <c r="AE33" s="107"/>
      <c r="AF33" s="107"/>
      <c r="AG33" s="107"/>
      <c r="AH33" s="107"/>
      <c r="AI33" s="108"/>
    </row>
    <row r="34" spans="1:35" s="21" customFormat="1" ht="13.15" outlineLevel="2">
      <c r="A34" s="90" t="s">
        <v>69</v>
      </c>
      <c r="B34" s="91"/>
      <c r="C34" s="92"/>
      <c r="D34" s="90" t="s">
        <v>70</v>
      </c>
      <c r="E34" s="91"/>
      <c r="F34" s="91"/>
      <c r="G34" s="92"/>
      <c r="H34" s="90" t="s">
        <v>71</v>
      </c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2"/>
      <c r="Z34" s="90" t="s">
        <v>72</v>
      </c>
      <c r="AA34" s="91"/>
      <c r="AB34" s="91"/>
      <c r="AC34" s="91"/>
      <c r="AD34" s="91"/>
      <c r="AE34" s="91"/>
      <c r="AF34" s="91"/>
      <c r="AG34" s="91"/>
      <c r="AH34" s="91"/>
      <c r="AI34" s="92"/>
    </row>
    <row r="35" spans="1:35" s="21" customFormat="1" ht="9" customHeight="1" outlineLevel="1">
      <c r="A35" s="22"/>
      <c r="B35" s="22"/>
      <c r="C35" s="22"/>
      <c r="D35" s="22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s="24" customFormat="1" ht="15" customHeight="1">
      <c r="A36" s="93" t="s">
        <v>73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</row>
    <row r="37" spans="1:35" s="25" customFormat="1" ht="23.25" customHeight="1">
      <c r="A37" s="94" t="s">
        <v>74</v>
      </c>
      <c r="B37" s="95"/>
      <c r="C37" s="95"/>
      <c r="D37" s="95"/>
      <c r="E37" s="96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 t="s">
        <v>75</v>
      </c>
      <c r="AB37" s="98"/>
      <c r="AC37" s="98"/>
      <c r="AD37" s="98"/>
      <c r="AE37" s="98"/>
      <c r="AF37" s="98"/>
      <c r="AG37" s="98"/>
      <c r="AH37" s="98"/>
      <c r="AI37" s="98"/>
    </row>
    <row r="38" spans="1:35" s="26" customFormat="1" ht="18" customHeight="1">
      <c r="A38" s="99" t="s">
        <v>76</v>
      </c>
      <c r="B38" s="100"/>
      <c r="C38" s="100"/>
      <c r="D38" s="100"/>
      <c r="E38" s="101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102" t="s">
        <v>77</v>
      </c>
      <c r="AB38" s="102"/>
      <c r="AC38" s="102"/>
      <c r="AD38" s="102"/>
      <c r="AE38" s="102"/>
      <c r="AF38" s="102"/>
      <c r="AG38" s="102"/>
      <c r="AH38" s="102"/>
      <c r="AI38" s="102"/>
    </row>
    <row r="39" spans="1:35" s="28" customFormat="1" ht="47.25" customHeight="1">
      <c r="A39" s="86" t="s">
        <v>78</v>
      </c>
      <c r="B39" s="86"/>
      <c r="C39" s="27" t="s">
        <v>79</v>
      </c>
      <c r="D39" s="27" t="s">
        <v>80</v>
      </c>
      <c r="E39" s="27" t="s">
        <v>81</v>
      </c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87" t="s">
        <v>82</v>
      </c>
      <c r="AB39" s="87"/>
      <c r="AC39" s="87"/>
      <c r="AD39" s="87"/>
      <c r="AE39" s="87"/>
      <c r="AF39" s="87"/>
      <c r="AG39" s="87"/>
      <c r="AH39" s="87"/>
      <c r="AI39" s="87"/>
    </row>
    <row r="40" spans="1:35" s="28" customFormat="1" ht="24" customHeight="1">
      <c r="A40" s="88" t="s">
        <v>83</v>
      </c>
      <c r="B40" s="88"/>
      <c r="C40" s="29">
        <f>H31+J31+L31</f>
        <v>3</v>
      </c>
      <c r="D40" s="29">
        <f>I31+K31+M31</f>
        <v>3</v>
      </c>
      <c r="E40" s="30">
        <f>IFERROR(D40/C40,0)</f>
        <v>1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89" t="s">
        <v>84</v>
      </c>
      <c r="AB40" s="89"/>
      <c r="AC40" s="89"/>
      <c r="AD40" s="89"/>
      <c r="AE40" s="89"/>
      <c r="AF40" s="89"/>
      <c r="AG40" s="89"/>
      <c r="AH40" s="89"/>
      <c r="AI40" s="89"/>
    </row>
    <row r="41" spans="1:35" s="28" customFormat="1" ht="24" customHeight="1">
      <c r="A41" s="88" t="s">
        <v>85</v>
      </c>
      <c r="B41" s="88"/>
      <c r="C41" s="29">
        <f>N31+P31+R31</f>
        <v>10</v>
      </c>
      <c r="D41" s="29">
        <f>O31+Q31+S31</f>
        <v>10</v>
      </c>
      <c r="E41" s="30">
        <f>IFERROR(D41/C41,0)</f>
        <v>1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89"/>
      <c r="AB41" s="89"/>
      <c r="AC41" s="89"/>
      <c r="AD41" s="89"/>
      <c r="AE41" s="89"/>
      <c r="AF41" s="89"/>
      <c r="AG41" s="89"/>
      <c r="AH41" s="89"/>
      <c r="AI41" s="89"/>
    </row>
    <row r="42" spans="1:35" s="28" customFormat="1" ht="24" customHeight="1">
      <c r="A42" s="88" t="s">
        <v>86</v>
      </c>
      <c r="B42" s="88"/>
      <c r="C42" s="29">
        <f>T31+V31+X31</f>
        <v>2</v>
      </c>
      <c r="D42" s="29">
        <f>U31+W31+Y31</f>
        <v>2</v>
      </c>
      <c r="E42" s="30">
        <f>IFERROR(D42/C42,0)</f>
        <v>1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89" t="s">
        <v>87</v>
      </c>
      <c r="AB42" s="89"/>
      <c r="AC42" s="89"/>
      <c r="AD42" s="89"/>
      <c r="AE42" s="89"/>
      <c r="AF42" s="89"/>
      <c r="AG42" s="89"/>
      <c r="AH42" s="89"/>
      <c r="AI42" s="89"/>
    </row>
    <row r="43" spans="1:35" s="28" customFormat="1" ht="24" customHeight="1">
      <c r="A43" s="88" t="s">
        <v>88</v>
      </c>
      <c r="B43" s="88"/>
      <c r="C43" s="29">
        <f>Z31+AB31+AD31</f>
        <v>1</v>
      </c>
      <c r="D43" s="29">
        <f>AA31+AC31+AE31</f>
        <v>1</v>
      </c>
      <c r="E43" s="30">
        <f>IFERROR(D43/C43,0)</f>
        <v>1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89"/>
      <c r="AB43" s="89"/>
      <c r="AC43" s="89"/>
      <c r="AD43" s="89"/>
      <c r="AE43" s="89"/>
      <c r="AF43" s="89"/>
      <c r="AG43" s="89"/>
      <c r="AH43" s="89"/>
      <c r="AI43" s="89"/>
    </row>
    <row r="44" spans="1:35" s="28" customFormat="1" ht="24" customHeight="1">
      <c r="A44" s="103" t="s">
        <v>67</v>
      </c>
      <c r="B44" s="103"/>
      <c r="C44" s="29">
        <f>SUM(C40:C43)</f>
        <v>16</v>
      </c>
      <c r="D44" s="29">
        <f>SUM(D40:D43)</f>
        <v>16</v>
      </c>
      <c r="E44" s="30">
        <f>IFERROR(D44/C44,0)</f>
        <v>1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87" t="s">
        <v>89</v>
      </c>
      <c r="AB44" s="87"/>
      <c r="AC44" s="87"/>
      <c r="AD44" s="87"/>
      <c r="AE44" s="87"/>
      <c r="AF44" s="87"/>
      <c r="AG44" s="87"/>
      <c r="AH44" s="87"/>
      <c r="AI44" s="87"/>
    </row>
    <row r="45" spans="1:35" ht="10.5" customHeight="1">
      <c r="AC45" s="69"/>
      <c r="AD45" s="69"/>
      <c r="AE45" s="69"/>
      <c r="AF45" s="69"/>
      <c r="AG45" s="69"/>
      <c r="AH45" s="69"/>
      <c r="AI45" s="70"/>
    </row>
    <row r="46" spans="1:35" s="6" customFormat="1" ht="12" customHeight="1">
      <c r="A46" s="71" t="s">
        <v>90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</row>
    <row r="47" spans="1:35" s="3" customFormat="1" ht="15" customHeight="1">
      <c r="A47" s="72" t="s">
        <v>27</v>
      </c>
      <c r="B47" s="72"/>
      <c r="C47" s="72"/>
      <c r="D47" s="73" t="s">
        <v>28</v>
      </c>
      <c r="E47" s="74"/>
      <c r="F47" s="75" t="s">
        <v>32</v>
      </c>
      <c r="G47" s="76"/>
      <c r="H47" s="75" t="s">
        <v>33</v>
      </c>
      <c r="I47" s="76"/>
      <c r="J47" s="75" t="s">
        <v>34</v>
      </c>
      <c r="K47" s="76"/>
      <c r="L47" s="75" t="s">
        <v>35</v>
      </c>
      <c r="M47" s="76"/>
      <c r="N47" s="75" t="s">
        <v>36</v>
      </c>
      <c r="O47" s="76"/>
      <c r="P47" s="75" t="s">
        <v>37</v>
      </c>
      <c r="Q47" s="76"/>
      <c r="R47" s="75" t="s">
        <v>38</v>
      </c>
      <c r="S47" s="76"/>
      <c r="T47" s="75" t="s">
        <v>39</v>
      </c>
      <c r="U47" s="76"/>
      <c r="V47" s="75" t="s">
        <v>40</v>
      </c>
      <c r="W47" s="76"/>
      <c r="X47" s="75" t="s">
        <v>41</v>
      </c>
      <c r="Y47" s="76"/>
      <c r="Z47" s="75" t="s">
        <v>42</v>
      </c>
      <c r="AA47" s="76"/>
      <c r="AB47" s="75" t="s">
        <v>43</v>
      </c>
      <c r="AC47" s="76"/>
      <c r="AD47" s="80" t="s">
        <v>91</v>
      </c>
      <c r="AE47" s="81"/>
      <c r="AF47" s="81"/>
      <c r="AG47" s="81"/>
      <c r="AH47" s="81"/>
      <c r="AI47" s="82"/>
    </row>
    <row r="48" spans="1:35" s="3" customFormat="1" ht="33" customHeight="1">
      <c r="A48" s="77" t="s">
        <v>92</v>
      </c>
      <c r="B48" s="77"/>
      <c r="C48" s="77"/>
      <c r="D48" s="78" t="s">
        <v>71</v>
      </c>
      <c r="E48" s="79"/>
      <c r="F48" s="31">
        <v>0</v>
      </c>
      <c r="G48" s="31">
        <f>I31</f>
        <v>1</v>
      </c>
      <c r="H48" s="31">
        <v>0</v>
      </c>
      <c r="I48" s="31">
        <f>K31</f>
        <v>1</v>
      </c>
      <c r="J48" s="31">
        <f t="shared" ref="J48:V48" si="11">SUM(J39:J45)</f>
        <v>0</v>
      </c>
      <c r="K48" s="31">
        <f>M31</f>
        <v>1</v>
      </c>
      <c r="L48" s="31">
        <f t="shared" si="11"/>
        <v>0</v>
      </c>
      <c r="M48" s="31">
        <f>O31</f>
        <v>4</v>
      </c>
      <c r="N48" s="31">
        <v>0</v>
      </c>
      <c r="O48" s="31">
        <f>Q31</f>
        <v>5</v>
      </c>
      <c r="P48" s="31">
        <v>0</v>
      </c>
      <c r="Q48" s="31">
        <f>S31</f>
        <v>1</v>
      </c>
      <c r="R48" s="31">
        <f t="shared" si="11"/>
        <v>0</v>
      </c>
      <c r="S48" s="31">
        <f>U31</f>
        <v>2</v>
      </c>
      <c r="T48" s="31">
        <v>0</v>
      </c>
      <c r="U48" s="31">
        <f>W31</f>
        <v>0</v>
      </c>
      <c r="V48" s="31">
        <f t="shared" si="11"/>
        <v>0</v>
      </c>
      <c r="W48" s="31">
        <f>Y31</f>
        <v>0</v>
      </c>
      <c r="X48" s="31">
        <v>0</v>
      </c>
      <c r="Y48" s="31">
        <f>AA31</f>
        <v>0</v>
      </c>
      <c r="Z48" s="31">
        <v>0</v>
      </c>
      <c r="AA48" s="31">
        <f>AC31</f>
        <v>0</v>
      </c>
      <c r="AB48" s="47">
        <v>0</v>
      </c>
      <c r="AC48" s="47">
        <f>AE31</f>
        <v>1</v>
      </c>
      <c r="AD48" s="83" t="s">
        <v>93</v>
      </c>
      <c r="AE48" s="84"/>
      <c r="AF48" s="84"/>
      <c r="AG48" s="84"/>
      <c r="AH48" s="84"/>
      <c r="AI48" s="85"/>
    </row>
  </sheetData>
  <mergeCells count="137">
    <mergeCell ref="A1:AA1"/>
    <mergeCell ref="A2:AA3"/>
    <mergeCell ref="AB1:AI3"/>
    <mergeCell ref="A6:AI6"/>
    <mergeCell ref="A7:O7"/>
    <mergeCell ref="P7:AI7"/>
    <mergeCell ref="A8:O8"/>
    <mergeCell ref="P8:AI8"/>
    <mergeCell ref="A9:AI9"/>
    <mergeCell ref="A4:B4"/>
    <mergeCell ref="D4:E4"/>
    <mergeCell ref="F4:H4"/>
    <mergeCell ref="I4:N4"/>
    <mergeCell ref="O4:AA4"/>
    <mergeCell ref="AB4:AE4"/>
    <mergeCell ref="AF4:AI4"/>
    <mergeCell ref="A10:E10"/>
    <mergeCell ref="F10:J10"/>
    <mergeCell ref="K10:T10"/>
    <mergeCell ref="U10:AD10"/>
    <mergeCell ref="AE10:AI10"/>
    <mergeCell ref="A11:E11"/>
    <mergeCell ref="F11:J11"/>
    <mergeCell ref="K11:T11"/>
    <mergeCell ref="U11:AD11"/>
    <mergeCell ref="AE11:AI11"/>
    <mergeCell ref="A13:AI13"/>
    <mergeCell ref="A14:A15"/>
    <mergeCell ref="B14:B15"/>
    <mergeCell ref="C14:C15"/>
    <mergeCell ref="D14:D15"/>
    <mergeCell ref="E14:E15"/>
    <mergeCell ref="F14:G14"/>
    <mergeCell ref="H14:I14"/>
    <mergeCell ref="J14:K14"/>
    <mergeCell ref="L14:M14"/>
    <mergeCell ref="Z14:AA14"/>
    <mergeCell ref="AB14:AC14"/>
    <mergeCell ref="AD14:AE14"/>
    <mergeCell ref="AF14:AI15"/>
    <mergeCell ref="A16:E16"/>
    <mergeCell ref="AF16:AI16"/>
    <mergeCell ref="N14:O14"/>
    <mergeCell ref="P14:Q14"/>
    <mergeCell ref="R14:S14"/>
    <mergeCell ref="T14:U14"/>
    <mergeCell ref="V14:W14"/>
    <mergeCell ref="X14:Y14"/>
    <mergeCell ref="AF17:AI17"/>
    <mergeCell ref="AF28:AI28"/>
    <mergeCell ref="AF29:AI29"/>
    <mergeCell ref="A30:G30"/>
    <mergeCell ref="H30:I30"/>
    <mergeCell ref="J30:K30"/>
    <mergeCell ref="L30:M30"/>
    <mergeCell ref="N30:O30"/>
    <mergeCell ref="P30:Q30"/>
    <mergeCell ref="AD30:AE30"/>
    <mergeCell ref="AF30:AG30"/>
    <mergeCell ref="AH30:AI30"/>
    <mergeCell ref="A31:G31"/>
    <mergeCell ref="AF31:AG31"/>
    <mergeCell ref="AH31:AI31"/>
    <mergeCell ref="R30:S30"/>
    <mergeCell ref="T30:U30"/>
    <mergeCell ref="V30:W30"/>
    <mergeCell ref="X30:Y30"/>
    <mergeCell ref="Z30:AA30"/>
    <mergeCell ref="AB30:AC30"/>
    <mergeCell ref="AD32:AE32"/>
    <mergeCell ref="AF32:AI32"/>
    <mergeCell ref="A33:C33"/>
    <mergeCell ref="D33:G33"/>
    <mergeCell ref="H33:Y33"/>
    <mergeCell ref="Z33:AI33"/>
    <mergeCell ref="R32:S32"/>
    <mergeCell ref="T32:U32"/>
    <mergeCell ref="V32:W32"/>
    <mergeCell ref="X32:Y32"/>
    <mergeCell ref="Z32:AA32"/>
    <mergeCell ref="AB32:AC32"/>
    <mergeCell ref="A32:G32"/>
    <mergeCell ref="H32:I32"/>
    <mergeCell ref="J32:K32"/>
    <mergeCell ref="L32:M32"/>
    <mergeCell ref="N32:O32"/>
    <mergeCell ref="P32:Q32"/>
    <mergeCell ref="A39:B39"/>
    <mergeCell ref="AA39:AI39"/>
    <mergeCell ref="A40:B40"/>
    <mergeCell ref="AA40:AI41"/>
    <mergeCell ref="A41:B41"/>
    <mergeCell ref="A42:B42"/>
    <mergeCell ref="AA42:AI43"/>
    <mergeCell ref="A43:B43"/>
    <mergeCell ref="A34:C34"/>
    <mergeCell ref="D34:G34"/>
    <mergeCell ref="H34:Y34"/>
    <mergeCell ref="Z34:AI34"/>
    <mergeCell ref="A36:AI36"/>
    <mergeCell ref="A37:E37"/>
    <mergeCell ref="F37:Z44"/>
    <mergeCell ref="AA37:AI37"/>
    <mergeCell ref="A38:E38"/>
    <mergeCell ref="AA38:AI38"/>
    <mergeCell ref="A44:B44"/>
    <mergeCell ref="AA44:AI44"/>
    <mergeCell ref="AC45:AI45"/>
    <mergeCell ref="A46:AI46"/>
    <mergeCell ref="A47:C47"/>
    <mergeCell ref="D47:E47"/>
    <mergeCell ref="H47:I47"/>
    <mergeCell ref="J47:K47"/>
    <mergeCell ref="X47:Y47"/>
    <mergeCell ref="Z47:AA47"/>
    <mergeCell ref="A48:C48"/>
    <mergeCell ref="D48:E48"/>
    <mergeCell ref="L47:M47"/>
    <mergeCell ref="N47:O47"/>
    <mergeCell ref="P47:Q47"/>
    <mergeCell ref="R47:S47"/>
    <mergeCell ref="T47:U47"/>
    <mergeCell ref="V47:W47"/>
    <mergeCell ref="F47:G47"/>
    <mergeCell ref="AB47:AC47"/>
    <mergeCell ref="AD47:AI47"/>
    <mergeCell ref="AD48:AI48"/>
    <mergeCell ref="AF27:AI27"/>
    <mergeCell ref="AF18:AI18"/>
    <mergeCell ref="AF19:AI19"/>
    <mergeCell ref="AF20:AI20"/>
    <mergeCell ref="AF21:AI21"/>
    <mergeCell ref="AF22:AI22"/>
    <mergeCell ref="AF23:AI23"/>
    <mergeCell ref="AF24:AI24"/>
    <mergeCell ref="AF25:AI25"/>
    <mergeCell ref="AF26:AI26"/>
  </mergeCells>
  <conditionalFormatting sqref="H31:AE31 F48:AA48">
    <cfRule type="cellIs" dxfId="25" priority="76" operator="between">
      <formula>1</formula>
      <formula>9</formula>
    </cfRule>
    <cfRule type="cellIs" dxfId="24" priority="77" stopIfTrue="1" operator="equal">
      <formula>0</formula>
    </cfRule>
    <cfRule type="cellIs" dxfId="23" priority="78" stopIfTrue="1" operator="equal">
      <formula>0</formula>
    </cfRule>
    <cfRule type="cellIs" dxfId="22" priority="79" stopIfTrue="1" operator="equal">
      <formula>0</formula>
    </cfRule>
    <cfRule type="cellIs" dxfId="21" priority="80" stopIfTrue="1" operator="equal">
      <formula>0</formula>
    </cfRule>
    <cfRule type="cellIs" dxfId="20" priority="81" stopIfTrue="1" operator="equal">
      <formula>1</formula>
    </cfRule>
  </conditionalFormatting>
  <conditionalFormatting sqref="H31:AE31 F48:AA48">
    <cfRule type="cellIs" dxfId="19" priority="75" operator="equal">
      <formula>0</formula>
    </cfRule>
  </conditionalFormatting>
  <conditionalFormatting sqref="H31:AE31 F48:AA48">
    <cfRule type="cellIs" dxfId="18" priority="74" stopIfTrue="1" operator="equal">
      <formula>0</formula>
    </cfRule>
  </conditionalFormatting>
  <conditionalFormatting sqref="H32 J32 L32 N32 P32 R32 T32 V32 AD32 X32 Z32 AB32">
    <cfRule type="cellIs" dxfId="17" priority="68" operator="between">
      <formula>1</formula>
      <formula>9</formula>
    </cfRule>
    <cfRule type="cellIs" dxfId="16" priority="69" stopIfTrue="1" operator="equal">
      <formula>0</formula>
    </cfRule>
    <cfRule type="cellIs" dxfId="15" priority="70" stopIfTrue="1" operator="equal">
      <formula>0</formula>
    </cfRule>
    <cfRule type="cellIs" dxfId="14" priority="71" stopIfTrue="1" operator="equal">
      <formula>0</formula>
    </cfRule>
    <cfRule type="cellIs" dxfId="13" priority="72" stopIfTrue="1" operator="equal">
      <formula>0</formula>
    </cfRule>
    <cfRule type="cellIs" dxfId="12" priority="73" stopIfTrue="1" operator="equal">
      <formula>1</formula>
    </cfRule>
  </conditionalFormatting>
  <conditionalFormatting sqref="H32 J32 L32 N32 P32 R32 T32 V32 AD32 X32 Z32 AB32">
    <cfRule type="cellIs" dxfId="11" priority="67" operator="equal">
      <formula>0</formula>
    </cfRule>
  </conditionalFormatting>
  <conditionalFormatting sqref="H32 J32 L32 N32 P32 R32 T32 V32 AD32 X32 Z32 AB32">
    <cfRule type="cellIs" dxfId="10" priority="66" stopIfTrue="1" operator="equal">
      <formula>0</formula>
    </cfRule>
  </conditionalFormatting>
  <conditionalFormatting sqref="D40:D44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{76FF47E3-D754-4454-A1DA-A5AB0A3FE98D}</x14:id>
        </ext>
      </extLst>
    </cfRule>
  </conditionalFormatting>
  <conditionalFormatting sqref="C40:C44">
    <cfRule type="dataBar" priority="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{A35D7084-1534-4415-A095-57BB99685B99}</x14:id>
        </ext>
      </extLst>
    </cfRule>
  </conditionalFormatting>
  <conditionalFormatting sqref="E40:E44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{9AF66F6C-71E7-4FC0-BF0E-5805DF75452A}</x14:id>
        </ext>
      </extLst>
    </cfRule>
  </conditionalFormatting>
  <conditionalFormatting sqref="H17:AE29">
    <cfRule type="containsText" dxfId="9" priority="51" stopIfTrue="1" operator="containsText" text="R">
      <formula>NOT(ISERROR(SEARCH("R",H17)))</formula>
    </cfRule>
    <cfRule type="notContainsText" dxfId="8" priority="53" stopIfTrue="1" operator="notContains" text="1">
      <formula>ISERROR(SEARCH("1",H17))</formula>
    </cfRule>
  </conditionalFormatting>
  <conditionalFormatting sqref="H17:H29 J17:J29 L28:L29 P28:P29 R28:R29 T28:T29 V28:V29 X28:X29 Z28:Z29 AB28:AB29 AD28:AD29 N27:N29">
    <cfRule type="cellIs" dxfId="7" priority="54" stopIfTrue="1" operator="equal">
      <formula>1</formula>
    </cfRule>
  </conditionalFormatting>
  <conditionalFormatting sqref="I17:I29 K17:K29 M17:M29 O17:O29 Q17:Q29 S17:S29 U17:U29 W17:W29 Y17:Y29 AA17:AA29 AC17:AC29 AE17:AE29">
    <cfRule type="cellIs" dxfId="6" priority="52" stopIfTrue="1" operator="equal">
      <formula>1</formula>
    </cfRule>
  </conditionalFormatting>
  <conditionalFormatting sqref="N20:N22">
    <cfRule type="cellIs" dxfId="5" priority="6" stopIfTrue="1" operator="equal">
      <formula>1</formula>
    </cfRule>
  </conditionalFormatting>
  <conditionalFormatting sqref="L19">
    <cfRule type="cellIs" dxfId="4" priority="5" stopIfTrue="1" operator="equal">
      <formula>1</formula>
    </cfRule>
  </conditionalFormatting>
  <conditionalFormatting sqref="P23:P26">
    <cfRule type="cellIs" dxfId="3" priority="4" stopIfTrue="1" operator="equal">
      <formula>1</formula>
    </cfRule>
  </conditionalFormatting>
  <conditionalFormatting sqref="T26">
    <cfRule type="cellIs" dxfId="2" priority="3" stopIfTrue="1" operator="equal">
      <formula>1</formula>
    </cfRule>
  </conditionalFormatting>
  <conditionalFormatting sqref="T21">
    <cfRule type="cellIs" dxfId="1" priority="2" stopIfTrue="1" operator="equal">
      <formula>1</formula>
    </cfRule>
  </conditionalFormatting>
  <conditionalFormatting sqref="R17">
    <cfRule type="cellIs" dxfId="0" priority="1" stopIfTrue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A48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FF47E3-D754-4454-A1DA-A5AB0A3FE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D40:D44</xm:sqref>
        </x14:conditionalFormatting>
        <x14:conditionalFormatting xmlns:xm="http://schemas.microsoft.com/office/excel/2006/main">
          <x14:cfRule type="dataBar" id="{A35D7084-1534-4415-A095-57BB99685B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C40:C44</xm:sqref>
        </x14:conditionalFormatting>
        <x14:conditionalFormatting xmlns:xm="http://schemas.microsoft.com/office/excel/2006/main">
          <x14:cfRule type="dataBar" id="{9AF66F6C-71E7-4FC0-BF0E-5805DF754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E40:E44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25"/>
  <sheetViews>
    <sheetView workbookViewId="0">
      <selection activeCell="K20" sqref="K20:O20"/>
    </sheetView>
  </sheetViews>
  <sheetFormatPr defaultColWidth="11.42578125" defaultRowHeight="14.45"/>
  <cols>
    <col min="1" max="1" width="3.7109375" style="32" customWidth="1"/>
    <col min="2" max="2" width="7.7109375" style="32" customWidth="1"/>
    <col min="3" max="4" width="6" style="32" customWidth="1"/>
    <col min="5" max="5" width="8.140625" style="32" customWidth="1"/>
    <col min="6" max="8" width="6" style="32" customWidth="1"/>
    <col min="9" max="9" width="6.7109375" style="32" customWidth="1"/>
    <col min="10" max="10" width="8.42578125" style="32" customWidth="1"/>
    <col min="11" max="11" width="4" style="32" customWidth="1"/>
    <col min="12" max="12" width="6.28515625" style="32" customWidth="1"/>
    <col min="13" max="13" width="6.42578125" style="32" customWidth="1"/>
    <col min="14" max="14" width="6.7109375" style="32" customWidth="1"/>
    <col min="15" max="15" width="7.140625" style="32" customWidth="1"/>
    <col min="16" max="20" width="5.28515625" style="32" customWidth="1"/>
    <col min="21" max="21" width="14.140625" style="32" bestFit="1" customWidth="1"/>
    <col min="22" max="16384" width="11.42578125" style="32"/>
  </cols>
  <sheetData>
    <row r="1" spans="1:15" ht="18" customHeight="1">
      <c r="A1" s="130" t="s">
        <v>94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9" customHeight="1">
      <c r="A2" s="6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3"/>
    </row>
    <row r="3" spans="1:15" ht="37.5" customHeight="1">
      <c r="A3" s="141" t="s">
        <v>95</v>
      </c>
      <c r="B3" s="141"/>
      <c r="C3" s="141"/>
      <c r="D3" s="141"/>
      <c r="E3" s="142" t="s">
        <v>96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16.5" customHeight="1">
      <c r="A4" s="60"/>
      <c r="B4" s="59"/>
      <c r="C4" s="59"/>
      <c r="D4" s="59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ht="48" customHeight="1">
      <c r="A5" s="143" t="s">
        <v>97</v>
      </c>
      <c r="B5" s="143"/>
      <c r="C5" s="143"/>
      <c r="D5" s="143"/>
      <c r="E5" s="144" t="s">
        <v>98</v>
      </c>
      <c r="F5" s="145"/>
      <c r="G5" s="145"/>
      <c r="H5" s="145"/>
      <c r="I5" s="145"/>
      <c r="J5" s="145"/>
      <c r="K5" s="145"/>
      <c r="L5" s="145"/>
      <c r="M5" s="145"/>
      <c r="N5" s="145"/>
      <c r="O5" s="146"/>
    </row>
    <row r="6" spans="1:15" ht="9" customHeight="1">
      <c r="A6" s="40"/>
      <c r="B6" s="41"/>
      <c r="C6" s="41"/>
      <c r="D6" s="42"/>
      <c r="E6" s="43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1:15">
      <c r="A7" s="130" t="s">
        <v>99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15" ht="30" customHeight="1">
      <c r="A8" s="64">
        <v>1</v>
      </c>
      <c r="B8" s="147" t="s">
        <v>10</v>
      </c>
      <c r="C8" s="148"/>
      <c r="D8" s="149"/>
      <c r="E8" s="150" t="s">
        <v>100</v>
      </c>
      <c r="F8" s="151"/>
      <c r="G8" s="151"/>
      <c r="H8" s="151"/>
      <c r="I8" s="151"/>
      <c r="J8" s="151"/>
      <c r="K8" s="151"/>
      <c r="L8" s="151"/>
      <c r="M8" s="151"/>
      <c r="N8" s="151"/>
      <c r="O8" s="152"/>
    </row>
    <row r="9" spans="1:15" ht="27.75" customHeight="1">
      <c r="A9" s="65">
        <v>2</v>
      </c>
      <c r="B9" s="147" t="s">
        <v>11</v>
      </c>
      <c r="C9" s="148"/>
      <c r="D9" s="149"/>
      <c r="E9" s="150" t="s">
        <v>101</v>
      </c>
      <c r="F9" s="151"/>
      <c r="G9" s="151"/>
      <c r="H9" s="151"/>
      <c r="I9" s="151"/>
      <c r="J9" s="151"/>
      <c r="K9" s="151"/>
      <c r="L9" s="151"/>
      <c r="M9" s="151"/>
      <c r="N9" s="151"/>
      <c r="O9" s="152"/>
    </row>
    <row r="10" spans="1:15" ht="30" customHeight="1">
      <c r="A10" s="65">
        <v>3</v>
      </c>
      <c r="B10" s="147" t="s">
        <v>15</v>
      </c>
      <c r="C10" s="148"/>
      <c r="D10" s="149"/>
      <c r="E10" s="150" t="s">
        <v>102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2"/>
    </row>
    <row r="11" spans="1:15" ht="120.75" customHeight="1">
      <c r="A11" s="65">
        <v>4</v>
      </c>
      <c r="B11" s="147" t="s">
        <v>103</v>
      </c>
      <c r="C11" s="148"/>
      <c r="D11" s="149"/>
      <c r="E11" s="150" t="s">
        <v>104</v>
      </c>
      <c r="F11" s="151"/>
      <c r="G11" s="151"/>
      <c r="H11" s="151"/>
      <c r="I11" s="151"/>
      <c r="J11" s="151"/>
      <c r="K11" s="151"/>
      <c r="L11" s="151"/>
      <c r="M11" s="151"/>
      <c r="N11" s="151"/>
      <c r="O11" s="152"/>
    </row>
    <row r="12" spans="1:15" s="33" customFormat="1" ht="23.25" customHeight="1">
      <c r="A12" s="65">
        <v>5</v>
      </c>
      <c r="B12" s="147" t="s">
        <v>105</v>
      </c>
      <c r="C12" s="148"/>
      <c r="D12" s="149"/>
      <c r="E12" s="150" t="s">
        <v>106</v>
      </c>
      <c r="F12" s="151"/>
      <c r="G12" s="151"/>
      <c r="H12" s="151"/>
      <c r="I12" s="151"/>
      <c r="J12" s="151"/>
      <c r="K12" s="151"/>
      <c r="L12" s="151"/>
      <c r="M12" s="151"/>
      <c r="N12" s="151"/>
      <c r="O12" s="152"/>
    </row>
    <row r="13" spans="1:15" s="33" customFormat="1" ht="29.25" customHeight="1">
      <c r="A13" s="65">
        <v>6</v>
      </c>
      <c r="B13" s="147" t="s">
        <v>91</v>
      </c>
      <c r="C13" s="148"/>
      <c r="D13" s="149"/>
      <c r="E13" s="150" t="s">
        <v>107</v>
      </c>
      <c r="F13" s="151"/>
      <c r="G13" s="151"/>
      <c r="H13" s="151"/>
      <c r="I13" s="151"/>
      <c r="J13" s="151"/>
      <c r="K13" s="151"/>
      <c r="L13" s="151"/>
      <c r="M13" s="151"/>
      <c r="N13" s="151"/>
      <c r="O13" s="152"/>
    </row>
    <row r="14" spans="1:15" ht="23.25" customHeight="1">
      <c r="A14" s="65">
        <v>7</v>
      </c>
      <c r="B14" s="147" t="s">
        <v>108</v>
      </c>
      <c r="C14" s="148"/>
      <c r="D14" s="149"/>
      <c r="E14" s="150" t="s">
        <v>109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2"/>
    </row>
    <row r="15" spans="1:15" ht="7.5" customHeight="1">
      <c r="A15" s="34"/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>
      <c r="A16" s="153" t="s">
        <v>110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</row>
    <row r="17" spans="1:15" ht="26.25" customHeight="1">
      <c r="A17" s="150" t="s">
        <v>111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2"/>
    </row>
    <row r="18" spans="1:15">
      <c r="A18" s="153" t="s">
        <v>112</v>
      </c>
      <c r="B18" s="153"/>
      <c r="C18" s="153" t="s">
        <v>113</v>
      </c>
      <c r="D18" s="153"/>
      <c r="E18" s="153"/>
      <c r="F18" s="153"/>
      <c r="G18" s="153"/>
      <c r="H18" s="153"/>
      <c r="I18" s="153"/>
      <c r="J18" s="153"/>
      <c r="K18" s="153"/>
      <c r="L18" s="153" t="s">
        <v>114</v>
      </c>
      <c r="M18" s="153"/>
      <c r="N18" s="153"/>
      <c r="O18" s="153"/>
    </row>
    <row r="19" spans="1:15" ht="35.25" customHeight="1">
      <c r="A19" s="154">
        <v>1</v>
      </c>
      <c r="B19" s="155"/>
      <c r="C19" s="156" t="s">
        <v>115</v>
      </c>
      <c r="D19" s="156"/>
      <c r="E19" s="156"/>
      <c r="F19" s="156"/>
      <c r="G19" s="156"/>
      <c r="H19" s="156"/>
      <c r="I19" s="156"/>
      <c r="J19" s="156"/>
      <c r="K19" s="156"/>
      <c r="L19" s="157" t="s">
        <v>116</v>
      </c>
      <c r="M19" s="157"/>
      <c r="N19" s="157"/>
      <c r="O19" s="157"/>
    </row>
    <row r="20" spans="1:15" s="37" customFormat="1" ht="13.15">
      <c r="A20" s="158" t="s">
        <v>117</v>
      </c>
      <c r="B20" s="159"/>
      <c r="C20" s="159"/>
      <c r="D20" s="159"/>
      <c r="E20" s="159"/>
      <c r="F20" s="158" t="s">
        <v>118</v>
      </c>
      <c r="G20" s="159"/>
      <c r="H20" s="159"/>
      <c r="I20" s="159"/>
      <c r="J20" s="160"/>
      <c r="K20" s="159" t="s">
        <v>119</v>
      </c>
      <c r="L20" s="159"/>
      <c r="M20" s="159"/>
      <c r="N20" s="159"/>
      <c r="O20" s="160"/>
    </row>
    <row r="21" spans="1:15" s="38" customFormat="1" ht="12" customHeight="1">
      <c r="A21" s="165"/>
      <c r="B21" s="166"/>
      <c r="C21" s="166"/>
      <c r="D21" s="166"/>
      <c r="E21" s="166"/>
      <c r="F21" s="165"/>
      <c r="G21" s="166"/>
      <c r="H21" s="166"/>
      <c r="I21" s="166"/>
      <c r="J21" s="167"/>
      <c r="K21" s="166"/>
      <c r="L21" s="166"/>
      <c r="M21" s="166"/>
      <c r="N21" s="166"/>
      <c r="O21" s="167"/>
    </row>
    <row r="22" spans="1:15" ht="25.5" customHeight="1">
      <c r="A22" s="168" t="s">
        <v>120</v>
      </c>
      <c r="B22" s="169"/>
      <c r="C22" s="169"/>
      <c r="D22" s="169"/>
      <c r="E22" s="169"/>
      <c r="F22" s="170" t="s">
        <v>121</v>
      </c>
      <c r="G22" s="169"/>
      <c r="H22" s="169"/>
      <c r="I22" s="169"/>
      <c r="J22" s="171"/>
      <c r="K22" s="172" t="s">
        <v>122</v>
      </c>
      <c r="L22" s="169"/>
      <c r="M22" s="169"/>
      <c r="N22" s="169"/>
      <c r="O22" s="171"/>
    </row>
    <row r="23" spans="1:15" ht="12" customHeight="1">
      <c r="A23" s="161" t="s">
        <v>123</v>
      </c>
      <c r="B23" s="162"/>
      <c r="C23" s="162"/>
      <c r="D23" s="162"/>
      <c r="E23" s="162"/>
      <c r="F23" s="163" t="s">
        <v>124</v>
      </c>
      <c r="G23" s="162"/>
      <c r="H23" s="162"/>
      <c r="I23" s="162"/>
      <c r="J23" s="164"/>
      <c r="K23" s="162" t="s">
        <v>125</v>
      </c>
      <c r="L23" s="162"/>
      <c r="M23" s="162"/>
      <c r="N23" s="162"/>
      <c r="O23" s="164"/>
    </row>
    <row r="24" spans="1: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 t="s">
        <v>126</v>
      </c>
    </row>
    <row r="25" spans="1: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</sheetData>
  <mergeCells count="40">
    <mergeCell ref="A23:E23"/>
    <mergeCell ref="F23:J23"/>
    <mergeCell ref="K23:O23"/>
    <mergeCell ref="A21:E21"/>
    <mergeCell ref="F21:J21"/>
    <mergeCell ref="K21:O21"/>
    <mergeCell ref="A22:E22"/>
    <mergeCell ref="F22:J22"/>
    <mergeCell ref="K22:O22"/>
    <mergeCell ref="A19:B19"/>
    <mergeCell ref="C19:K19"/>
    <mergeCell ref="L19:O19"/>
    <mergeCell ref="A20:E20"/>
    <mergeCell ref="F20:J20"/>
    <mergeCell ref="K20:O20"/>
    <mergeCell ref="B14:D14"/>
    <mergeCell ref="E14:O14"/>
    <mergeCell ref="A17:O17"/>
    <mergeCell ref="A16:O16"/>
    <mergeCell ref="A18:B18"/>
    <mergeCell ref="C18:K18"/>
    <mergeCell ref="L18:O18"/>
    <mergeCell ref="B11:D11"/>
    <mergeCell ref="E11:O11"/>
    <mergeCell ref="B12:D12"/>
    <mergeCell ref="E12:O12"/>
    <mergeCell ref="B13:D13"/>
    <mergeCell ref="E13:O13"/>
    <mergeCell ref="B8:D8"/>
    <mergeCell ref="E8:O8"/>
    <mergeCell ref="B9:D9"/>
    <mergeCell ref="E9:O9"/>
    <mergeCell ref="B10:D10"/>
    <mergeCell ref="E10:O10"/>
    <mergeCell ref="A7:O7"/>
    <mergeCell ref="A1:O1"/>
    <mergeCell ref="A3:D3"/>
    <mergeCell ref="E3:O3"/>
    <mergeCell ref="A5:D5"/>
    <mergeCell ref="E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Alejandro SACC. Cuellar Cardona</dc:creator>
  <cp:keywords/>
  <dc:description/>
  <cp:lastModifiedBy>Analista de SST</cp:lastModifiedBy>
  <cp:revision/>
  <dcterms:created xsi:type="dcterms:W3CDTF">2022-06-23T22:31:09Z</dcterms:created>
  <dcterms:modified xsi:type="dcterms:W3CDTF">2023-02-28T16:37:38Z</dcterms:modified>
  <cp:category/>
  <cp:contentStatus/>
</cp:coreProperties>
</file>