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EN ESTUDIO/AHORRO/Dario nov. 24/"/>
    </mc:Choice>
  </mc:AlternateContent>
  <xr:revisionPtr revIDLastSave="2570" documentId="13_ncr:1_{7A6CEC05-A193-4DDC-BF8E-5502CD77AEA9}" xr6:coauthVersionLast="47" xr6:coauthVersionMax="47" xr10:uidLastSave="{4F6F97A7-4DA0-4F84-8638-920F007CE868}"/>
  <bookViews>
    <workbookView xWindow="-108" yWindow="-108" windowWidth="23256" windowHeight="12456" activeTab="1" xr2:uid="{00000000-000D-0000-FFFF-FFFF00000000}"/>
  </bookViews>
  <sheets>
    <sheet name="FORMATO" sheetId="1" r:id="rId1"/>
    <sheet name="INSTRUCTIVO 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0" i="1" l="1"/>
  <c r="E20" i="1"/>
  <c r="Q8" i="1"/>
  <c r="Q39" i="1" l="1"/>
  <c r="K5" i="1" l="1"/>
  <c r="G47" i="1" l="1"/>
  <c r="F38" i="1" l="1"/>
  <c r="F37" i="1"/>
  <c r="F36" i="1"/>
  <c r="F35" i="1"/>
  <c r="F34" i="1"/>
  <c r="F32" i="1"/>
  <c r="F31" i="1"/>
  <c r="F30" i="1"/>
  <c r="F29" i="1"/>
  <c r="F28" i="1"/>
  <c r="F27" i="1"/>
  <c r="F26" i="1"/>
  <c r="J22" i="1"/>
  <c r="I26" i="1" l="1"/>
  <c r="I34" i="1"/>
  <c r="H39" i="1" l="1"/>
  <c r="I40" i="1" s="1"/>
  <c r="S40" i="1" s="1"/>
  <c r="L43" i="1" l="1"/>
  <c r="S46" i="1" s="1"/>
</calcChain>
</file>

<file path=xl/sharedStrings.xml><?xml version="1.0" encoding="utf-8"?>
<sst xmlns="http://schemas.openxmlformats.org/spreadsheetml/2006/main" count="143" uniqueCount="100">
  <si>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</si>
  <si>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</si>
  <si>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</si>
  <si>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</si>
  <si>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</si>
  <si>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1 de 1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</si>
  <si>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</si>
  <si>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</si>
  <si>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</si>
  <si>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</si>
  <si>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</si>
  <si>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>Vigencia</t>
  </si>
  <si>
    <t>Página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</si>
  <si>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</si>
  <si>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</si>
  <si>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</si>
  <si>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</si>
  <si>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</si>
  <si>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1.</t>
  </si>
  <si>
    <t>2.</t>
  </si>
  <si>
    <t>3.</t>
  </si>
  <si>
    <t>4.</t>
  </si>
  <si>
    <t>Entrega de bases a Cajero(s)</t>
  </si>
  <si>
    <t>5.</t>
  </si>
  <si>
    <t>6.</t>
  </si>
  <si>
    <t>7.</t>
  </si>
  <si>
    <t>Total Entradas</t>
  </si>
  <si>
    <t>Total Salidas</t>
  </si>
  <si>
    <t>GESTIÓN DE AHORRO</t>
  </si>
  <si>
    <t>PLANILLA DE TESORERIA</t>
  </si>
  <si>
    <t>FO-AH-13</t>
  </si>
  <si>
    <t>BILLETES</t>
  </si>
  <si>
    <t>CANTIDAD</t>
  </si>
  <si>
    <t>MONEDAS</t>
  </si>
  <si>
    <t>TOTAL BILLETES</t>
  </si>
  <si>
    <t>TOTAL MONEDAS</t>
  </si>
  <si>
    <t>BASES FINALES CAJEROS</t>
  </si>
  <si>
    <t>VALOR TOTAL</t>
  </si>
  <si>
    <t>CONTEO FINAL EN BOVEDA</t>
  </si>
  <si>
    <t>RELACION CHEQUES</t>
  </si>
  <si>
    <t>Nro.</t>
  </si>
  <si>
    <t>Banco</t>
  </si>
  <si>
    <t>Valor Cheque</t>
  </si>
  <si>
    <t>VALOR BASE</t>
  </si>
  <si>
    <t>TOTAL CAJEROS (2)</t>
  </si>
  <si>
    <t>CIERRE DEL DÍA (1) + (2)</t>
  </si>
  <si>
    <t>TOTAL EFECTIVO (a)</t>
  </si>
  <si>
    <t>TOTAL CHEQUES (b)</t>
  </si>
  <si>
    <t>CUADRE DE BOVEDA = (a+b) = (1)</t>
  </si>
  <si>
    <t>DIRECTOR OFICINA</t>
  </si>
  <si>
    <t>SUBDIRECTOR DE OFICINA</t>
  </si>
  <si>
    <t xml:space="preserve">SUBDIRECTOR OFICINA </t>
  </si>
  <si>
    <t>TOTAL BASES (2)</t>
  </si>
  <si>
    <t>SALIDA CAJA GENERAL (3)</t>
  </si>
  <si>
    <t>ENTRADAS CAJA GENERAL (4)</t>
  </si>
  <si>
    <t>BASE INICIAL  (1)</t>
  </si>
  <si>
    <t>CIERRE EN INTEGRADOR</t>
  </si>
  <si>
    <t>TOTAL DEL DIA ( 1 - 2 - 3 + 4 )</t>
  </si>
  <si>
    <t xml:space="preserve">Llevar el control diario de las entradas y salidas de efectivo y cheques, y obtener el saldo total de la caja general de la oficina (extensión y horarios adicionales). </t>
  </si>
  <si>
    <t>Diligenciar la planilla cada vez que se realice una entrada o salida de efectivo o cheque y comprobar que el saldo final del dia cuadre y sea igual con el saldo final en el integrador Opa. Se debe Imprimir dos (2) copias; una copia al movimiento diario de la oficina. una copia a la AZ de Planillas de Tesorería.</t>
  </si>
  <si>
    <t>FECHA</t>
  </si>
  <si>
    <t xml:space="preserve">BASE INICIAL </t>
  </si>
  <si>
    <t xml:space="preserve">ENTREGA BASES </t>
  </si>
  <si>
    <t>SALIDA CAJA GENERAL</t>
  </si>
  <si>
    <t>ENTRADA CAJA GENERAL</t>
  </si>
  <si>
    <t>CONTEO EFECTIVO</t>
  </si>
  <si>
    <t>CIERRE EN EL SISTEMA</t>
  </si>
  <si>
    <t xml:space="preserve">FIRMAS </t>
  </si>
  <si>
    <t>Esta fecha es automatica del dia de trabajo.</t>
  </si>
  <si>
    <t xml:space="preserve">Diligenciar el valor en números del total del cierre del dia anterior. </t>
  </si>
  <si>
    <t xml:space="preserve">Diligenciar el nombre de Cajero, Cajero Automatico, Horarios Adicional, Extensiones de Caja  y/o Bancos que a los que se les RECIBA eL dinero en efectivo o en cheque.  </t>
  </si>
  <si>
    <t xml:space="preserve">Diligenciar el nombre de Cajero, Cajero Automatico, Horarios Adicional, Extensiones de Caja  y/o Bancos que a los que se les ENTREGUE el dinero en efectivo o en cheque.  </t>
  </si>
  <si>
    <t xml:space="preserve">Diligenciar el valor en números de la cantidad por denominación de billites y monedas existentes en la boveda a cargo. </t>
  </si>
  <si>
    <t xml:space="preserve">Diligenciar el Número, Valor del cheque y el banco de donde proviene. Se relaciona cuando hayan entregas por parte de cajeros o asociados.  </t>
  </si>
  <si>
    <t>Diligenciar el nombre(s) y apellido(s) del cajero  y el valor total de la cajilla entregada por el cajero, y soportada por el FO-AH-15 Cuadre de caja.</t>
  </si>
  <si>
    <t>CUADRE DE BOVEDA</t>
  </si>
  <si>
    <t xml:space="preserve">El saldo que aparece es la sumatoria del total de efectivo y total de cheques. Tiene una casilla de verificación que de acuerdo al TOTAL DEL DIA debe ser iguales y aparece la aprobación. En caso contrario aparece una X para que vuelva a verificar los valores ingresados. </t>
  </si>
  <si>
    <t>Diligenciar el valor entregado por el integrador Opa. Auxiliar cronologico o Plan de cuentas. Tiene una casilla de verificación que de acuerdo al CIERRE DEL DIA debe ser iguales y aparece la aprobación. En caso contrario aparece una X para que vuelva a verificar los valores ingresados.</t>
  </si>
  <si>
    <t xml:space="preserve">Registrar la firma del Subdirector de Oficina y del Director de Oficina. </t>
  </si>
  <si>
    <t>8.</t>
  </si>
  <si>
    <t>9.</t>
  </si>
  <si>
    <t>10.</t>
  </si>
  <si>
    <t>11.</t>
  </si>
  <si>
    <t>12.</t>
  </si>
  <si>
    <t>SUBDIRECTOR Y OFICINA</t>
  </si>
  <si>
    <t>Diligenciar el nombre del Cargo y la oficina donde se realice la planilla de tesoreria.</t>
  </si>
  <si>
    <t xml:space="preserve">Diligenciar el nombre(s) y apellido(s) completo(s) de (los) cajero(s) que laboran el dia de trabajo y registrar el valor entregado como base inicial o cajilla inicial. </t>
  </si>
  <si>
    <t>nombre oficina</t>
  </si>
  <si>
    <t>escribir nombre de cajero (s)</t>
  </si>
  <si>
    <t>Escribir el nombre del cajero</t>
  </si>
  <si>
    <t>a</t>
  </si>
  <si>
    <t xml:space="preserve">Se actualiza el formato de SIG. Se mantiene la estructura del formato. </t>
  </si>
  <si>
    <t>SERGIO ALEJANDRO CUÉLLAR 
CARDONA</t>
  </si>
  <si>
    <t>EMERSON LEONEL MONTERO 
VARGAS</t>
  </si>
  <si>
    <t>NESTOR BONILLA RAMIREZ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</si>
  <si>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</t>
    </r>
  </si>
  <si>
    <r>
      <t xml:space="preserve">Cargo: </t>
    </r>
    <r>
      <rPr>
        <sz val="9"/>
        <rFont val="Arial"/>
        <family val="2"/>
      </rPr>
      <t>Analista del SIG</t>
    </r>
  </si>
  <si>
    <r>
      <t xml:space="preserve">Cargo: </t>
    </r>
    <r>
      <rPr>
        <sz val="9"/>
        <rFont val="Arial"/>
        <family val="2"/>
      </rPr>
      <t>Subgerente Financiero</t>
    </r>
  </si>
  <si>
    <t>13 de noviembre de 2024</t>
  </si>
  <si>
    <t>18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</si>
</sst>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-&quot;$&quot;\ * #,##0.00_-;\-&quot;$&quot;\ * #,##0.00_-;_-&quot;$&quot;\ * &quot;-&quot;_-;_-@_-"/>
    <numFmt numFmtId="165" formatCode="&quot;$&quot;\ #,##0"/>
    <numFmt numFmtId="166" formatCode="_-[$$-240A]\ * #,##0.00_-;\-[$$-240A]\ * #,##0.00_-;_-[$$-240A]\ * &quot;-&quot;??_-;_-@_-"/>
  </numFmts>
  <fonts count="2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FFD82"/>
        <bgColor indexed="64"/>
      </patternFill>
    </fill>
    <fill>
      <patternFill patternType="solid">
        <fgColor rgb="FF42FC4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2" fontId="13" fillId="0" borderId="0" applyFont="0" applyFill="0" applyBorder="0" applyAlignment="0" applyProtection="0"/>
  </cellStyleXfs>
  <cellXfs count="2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vertical="center"/>
    </xf>
    <xf numFmtId="42" fontId="4" fillId="0" borderId="0" xfId="0" applyNumberFormat="1" applyFont="1"/>
    <xf numFmtId="0" fontId="12" fillId="0" borderId="0" xfId="0" applyFont="1" applyAlignment="1">
      <alignment horizontal="center" vertical="center" wrapText="1"/>
    </xf>
    <xf numFmtId="0" fontId="4" fillId="0" borderId="5" xfId="1" applyNumberFormat="1" applyFont="1" applyBorder="1" applyAlignment="1" applyProtection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vertical="center"/>
    </xf>
    <xf numFmtId="42" fontId="15" fillId="0" borderId="10" xfId="1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7" fillId="0" borderId="10" xfId="0" applyFont="1" applyBorder="1" applyAlignment="1" applyProtection="1">
      <alignment horizontal="center"/>
      <protection hidden="1"/>
    </xf>
    <xf numFmtId="0" fontId="16" fillId="0" borderId="8" xfId="0" applyFont="1" applyBorder="1" applyAlignment="1" applyProtection="1">
      <alignment horizontal="center"/>
      <protection hidden="1"/>
    </xf>
    <xf numFmtId="0" fontId="11" fillId="0" borderId="3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 vertical="center"/>
    </xf>
    <xf numFmtId="164" fontId="14" fillId="0" borderId="0" xfId="1" applyNumberFormat="1" applyFont="1" applyBorder="1" applyAlignment="1" applyProtection="1">
      <alignment vertical="center"/>
      <protection locked="0"/>
    </xf>
    <xf numFmtId="0" fontId="3" fillId="0" borderId="0" xfId="0" applyFont="1"/>
    <xf numFmtId="0" fontId="19" fillId="0" borderId="0" xfId="0" applyFont="1" applyAlignment="1">
      <alignment vertical="center"/>
    </xf>
    <xf numFmtId="166" fontId="11" fillId="0" borderId="3" xfId="1" applyNumberFormat="1" applyFont="1" applyBorder="1" applyAlignment="1" applyProtection="1">
      <alignment horizontal="left" vertical="center"/>
      <protection locked="0" hidden="1"/>
    </xf>
    <xf numFmtId="0" fontId="11" fillId="0" borderId="3" xfId="0" applyFont="1" applyBorder="1" applyAlignment="1" applyProtection="1">
      <alignment horizontal="center"/>
      <protection locked="0" hidden="1"/>
    </xf>
    <xf numFmtId="166" fontId="3" fillId="0" borderId="1" xfId="1" applyNumberFormat="1" applyFont="1" applyBorder="1" applyAlignment="1" applyProtection="1">
      <alignment horizontal="center" vertical="center"/>
      <protection hidden="1"/>
    </xf>
    <xf numFmtId="166" fontId="3" fillId="0" borderId="2" xfId="1" applyNumberFormat="1" applyFont="1" applyBorder="1" applyAlignment="1" applyProtection="1">
      <alignment horizontal="center" vertical="center"/>
      <protection hidden="1"/>
    </xf>
    <xf numFmtId="166" fontId="3" fillId="0" borderId="5" xfId="1" applyNumberFormat="1" applyFont="1" applyBorder="1" applyAlignment="1" applyProtection="1">
      <alignment horizontal="center" vertical="center"/>
      <protection hidden="1"/>
    </xf>
    <xf numFmtId="42" fontId="16" fillId="6" borderId="1" xfId="1" applyFont="1" applyFill="1" applyBorder="1" applyAlignment="1" applyProtection="1">
      <alignment horizontal="center" vertical="center"/>
      <protection hidden="1"/>
    </xf>
    <xf numFmtId="42" fontId="16" fillId="6" borderId="2" xfId="1" applyFont="1" applyFill="1" applyBorder="1" applyAlignment="1" applyProtection="1">
      <alignment horizontal="center" vertical="center"/>
      <protection hidden="1"/>
    </xf>
    <xf numFmtId="42" fontId="16" fillId="6" borderId="5" xfId="1" applyFont="1" applyFill="1" applyBorder="1" applyAlignment="1" applyProtection="1">
      <alignment horizontal="center" vertical="center"/>
      <protection hidden="1"/>
    </xf>
    <xf numFmtId="166" fontId="4" fillId="0" borderId="3" xfId="1" applyNumberFormat="1" applyFont="1" applyBorder="1" applyAlignment="1" applyProtection="1">
      <alignment horizontal="center"/>
      <protection locked="0"/>
    </xf>
    <xf numFmtId="166" fontId="4" fillId="0" borderId="1" xfId="1" applyNumberFormat="1" applyFont="1" applyBorder="1" applyAlignment="1" applyProtection="1">
      <alignment horizontal="center"/>
      <protection locked="0"/>
    </xf>
    <xf numFmtId="0" fontId="10" fillId="6" borderId="1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4" fontId="15" fillId="0" borderId="0" xfId="1" applyNumberFormat="1" applyFont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/>
      <protection hidden="1"/>
    </xf>
    <xf numFmtId="0" fontId="10" fillId="4" borderId="2" xfId="0" applyFont="1" applyFill="1" applyBorder="1" applyAlignment="1" applyProtection="1">
      <alignment horizontal="center"/>
      <protection hidden="1"/>
    </xf>
    <xf numFmtId="0" fontId="10" fillId="4" borderId="5" xfId="0" applyFont="1" applyFill="1" applyBorder="1" applyAlignment="1" applyProtection="1">
      <alignment horizontal="center"/>
      <protection hidden="1"/>
    </xf>
    <xf numFmtId="165" fontId="3" fillId="0" borderId="3" xfId="1" applyNumberFormat="1" applyFont="1" applyBorder="1" applyAlignment="1" applyProtection="1">
      <alignment horizontal="center" vertical="center"/>
      <protection hidden="1"/>
    </xf>
    <xf numFmtId="166" fontId="11" fillId="0" borderId="3" xfId="1" applyNumberFormat="1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166" fontId="11" fillId="0" borderId="1" xfId="1" applyNumberFormat="1" applyFont="1" applyBorder="1" applyAlignment="1" applyProtection="1">
      <alignment horizontal="center"/>
      <protection hidden="1"/>
    </xf>
    <xf numFmtId="166" fontId="11" fillId="0" borderId="2" xfId="1" applyNumberFormat="1" applyFont="1" applyBorder="1" applyAlignment="1" applyProtection="1">
      <alignment horizontal="center"/>
      <protection hidden="1"/>
    </xf>
    <xf numFmtId="42" fontId="19" fillId="0" borderId="3" xfId="1" applyFont="1" applyBorder="1" applyAlignment="1" applyProtection="1">
      <alignment horizontal="left" vertical="center"/>
      <protection hidden="1"/>
    </xf>
    <xf numFmtId="0" fontId="12" fillId="0" borderId="0" xfId="0" applyFont="1" applyAlignment="1">
      <alignment horizontal="center" vertical="center" wrapText="1"/>
    </xf>
    <xf numFmtId="166" fontId="14" fillId="8" borderId="9" xfId="0" applyNumberFormat="1" applyFont="1" applyFill="1" applyBorder="1" applyAlignment="1">
      <alignment vertical="center"/>
    </xf>
    <xf numFmtId="166" fontId="14" fillId="8" borderId="0" xfId="0" applyNumberFormat="1" applyFont="1" applyFill="1" applyAlignment="1">
      <alignment vertical="center"/>
    </xf>
    <xf numFmtId="166" fontId="14" fillId="8" borderId="10" xfId="0" applyNumberFormat="1" applyFont="1" applyFill="1" applyBorder="1" applyAlignment="1">
      <alignment vertical="center"/>
    </xf>
    <xf numFmtId="166" fontId="14" fillId="8" borderId="11" xfId="0" applyNumberFormat="1" applyFont="1" applyFill="1" applyBorder="1" applyAlignment="1">
      <alignment vertical="center"/>
    </xf>
    <xf numFmtId="166" fontId="14" fillId="8" borderId="4" xfId="0" applyNumberFormat="1" applyFont="1" applyFill="1" applyBorder="1" applyAlignment="1">
      <alignment vertical="center"/>
    </xf>
    <xf numFmtId="166" fontId="14" fillId="8" borderId="12" xfId="0" applyNumberFormat="1" applyFont="1" applyFill="1" applyBorder="1" applyAlignment="1">
      <alignment vertical="center"/>
    </xf>
    <xf numFmtId="166" fontId="14" fillId="8" borderId="9" xfId="0" applyNumberFormat="1" applyFont="1" applyFill="1" applyBorder="1" applyAlignment="1" applyProtection="1">
      <alignment horizontal="center" vertical="center" wrapText="1"/>
      <protection locked="0"/>
    </xf>
    <xf numFmtId="166" fontId="14" fillId="8" borderId="0" xfId="0" applyNumberFormat="1" applyFont="1" applyFill="1" applyAlignment="1" applyProtection="1">
      <alignment horizontal="center" vertical="center" wrapText="1"/>
      <protection locked="0"/>
    </xf>
    <xf numFmtId="166" fontId="14" fillId="8" borderId="11" xfId="0" applyNumberFormat="1" applyFont="1" applyFill="1" applyBorder="1" applyAlignment="1" applyProtection="1">
      <alignment horizontal="center" vertical="center" wrapText="1"/>
      <protection locked="0"/>
    </xf>
    <xf numFmtId="166" fontId="14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15" fillId="7" borderId="1" xfId="0" applyNumberFormat="1" applyFont="1" applyFill="1" applyBorder="1" applyAlignment="1">
      <alignment horizontal="center" vertical="center"/>
    </xf>
    <xf numFmtId="166" fontId="15" fillId="7" borderId="2" xfId="0" applyNumberFormat="1" applyFont="1" applyFill="1" applyBorder="1" applyAlignment="1">
      <alignment horizontal="center" vertical="center"/>
    </xf>
    <xf numFmtId="42" fontId="3" fillId="0" borderId="2" xfId="1" applyFont="1" applyBorder="1" applyAlignment="1" applyProtection="1">
      <alignment horizontal="center" vertical="center"/>
      <protection hidden="1"/>
    </xf>
    <xf numFmtId="42" fontId="3" fillId="0" borderId="5" xfId="1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2" fontId="3" fillId="0" borderId="7" xfId="1" applyFont="1" applyBorder="1" applyAlignment="1" applyProtection="1">
      <alignment horizontal="center" wrapText="1"/>
    </xf>
    <xf numFmtId="42" fontId="3" fillId="0" borderId="6" xfId="1" applyFont="1" applyBorder="1" applyAlignment="1" applyProtection="1">
      <alignment horizontal="center" wrapText="1"/>
    </xf>
    <xf numFmtId="42" fontId="3" fillId="0" borderId="8" xfId="1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/>
      <protection locked="0"/>
    </xf>
    <xf numFmtId="164" fontId="15" fillId="7" borderId="3" xfId="1" applyNumberFormat="1" applyFont="1" applyFill="1" applyBorder="1" applyAlignment="1" applyProtection="1">
      <alignment horizontal="center"/>
    </xf>
    <xf numFmtId="42" fontId="14" fillId="0" borderId="9" xfId="0" applyNumberFormat="1" applyFont="1" applyBorder="1" applyAlignment="1">
      <alignment horizontal="center"/>
    </xf>
    <xf numFmtId="42" fontId="14" fillId="0" borderId="0" xfId="0" applyNumberFormat="1" applyFont="1" applyAlignment="1">
      <alignment horizontal="center"/>
    </xf>
    <xf numFmtId="0" fontId="9" fillId="4" borderId="1" xfId="0" applyFont="1" applyFill="1" applyBorder="1" applyAlignment="1" applyProtection="1">
      <alignment horizontal="center"/>
      <protection hidden="1"/>
    </xf>
    <xf numFmtId="0" fontId="9" fillId="4" borderId="5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center"/>
      <protection hidden="1"/>
    </xf>
    <xf numFmtId="0" fontId="11" fillId="0" borderId="3" xfId="1" applyNumberFormat="1" applyFont="1" applyFill="1" applyBorder="1" applyAlignment="1" applyProtection="1">
      <alignment horizontal="center"/>
      <protection locked="0"/>
    </xf>
    <xf numFmtId="42" fontId="3" fillId="0" borderId="3" xfId="0" applyNumberFormat="1" applyFont="1" applyBorder="1" applyAlignment="1" applyProtection="1">
      <alignment horizontal="center"/>
      <protection hidden="1"/>
    </xf>
    <xf numFmtId="166" fontId="11" fillId="0" borderId="1" xfId="1" applyNumberFormat="1" applyFont="1" applyBorder="1" applyAlignment="1" applyProtection="1">
      <alignment horizontal="center"/>
      <protection locked="0"/>
    </xf>
    <xf numFmtId="166" fontId="11" fillId="0" borderId="2" xfId="1" applyNumberFormat="1" applyFont="1" applyBorder="1" applyAlignment="1" applyProtection="1">
      <alignment horizontal="center"/>
      <protection locked="0"/>
    </xf>
    <xf numFmtId="166" fontId="15" fillId="0" borderId="3" xfId="0" applyNumberFormat="1" applyFont="1" applyBorder="1" applyAlignment="1">
      <alignment horizontal="center"/>
    </xf>
    <xf numFmtId="166" fontId="15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 applyProtection="1">
      <alignment horizontal="center"/>
      <protection locked="0"/>
    </xf>
    <xf numFmtId="3" fontId="11" fillId="0" borderId="5" xfId="0" applyNumberFormat="1" applyFont="1" applyBorder="1" applyAlignment="1" applyProtection="1">
      <alignment horizontal="center"/>
      <protection locked="0"/>
    </xf>
    <xf numFmtId="0" fontId="9" fillId="4" borderId="7" xfId="0" applyFont="1" applyFill="1" applyBorder="1" applyAlignment="1" applyProtection="1">
      <alignment horizontal="center"/>
      <protection hidden="1"/>
    </xf>
    <xf numFmtId="0" fontId="9" fillId="4" borderId="6" xfId="0" applyFont="1" applyFill="1" applyBorder="1" applyAlignment="1" applyProtection="1">
      <alignment horizontal="center"/>
      <protection hidden="1"/>
    </xf>
    <xf numFmtId="0" fontId="9" fillId="4" borderId="8" xfId="0" applyFont="1" applyFill="1" applyBorder="1" applyAlignment="1" applyProtection="1">
      <alignment horizontal="center"/>
      <protection hidden="1"/>
    </xf>
    <xf numFmtId="42" fontId="19" fillId="0" borderId="3" xfId="1" applyFont="1" applyBorder="1" applyAlignment="1" applyProtection="1">
      <alignment horizontal="center" vertical="center"/>
      <protection hidden="1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6" fontId="10" fillId="0" borderId="3" xfId="1" applyNumberFormat="1" applyFont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166" fontId="15" fillId="0" borderId="13" xfId="1" applyNumberFormat="1" applyFont="1" applyBorder="1" applyAlignment="1" applyProtection="1">
      <alignment horizontal="center" vertical="center"/>
    </xf>
    <xf numFmtId="166" fontId="15" fillId="0" borderId="3" xfId="1" applyNumberFormat="1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66" fontId="4" fillId="0" borderId="13" xfId="1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center"/>
    </xf>
    <xf numFmtId="166" fontId="4" fillId="0" borderId="3" xfId="1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" xfId="1" applyNumberFormat="1" applyFont="1" applyFill="1" applyBorder="1" applyAlignment="1" applyProtection="1">
      <alignment horizontal="center"/>
      <protection locked="0"/>
    </xf>
    <xf numFmtId="0" fontId="11" fillId="0" borderId="2" xfId="1" applyNumberFormat="1" applyFont="1" applyFill="1" applyBorder="1" applyAlignment="1" applyProtection="1">
      <alignment horizontal="center"/>
      <protection locked="0"/>
    </xf>
    <xf numFmtId="0" fontId="11" fillId="0" borderId="5" xfId="1" applyNumberFormat="1" applyFont="1" applyFill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/>
      <protection hidden="1"/>
    </xf>
    <xf numFmtId="42" fontId="10" fillId="0" borderId="3" xfId="1" applyFont="1" applyBorder="1" applyAlignment="1" applyProtection="1">
      <alignment horizontal="center"/>
      <protection hidden="1"/>
    </xf>
    <xf numFmtId="0" fontId="11" fillId="0" borderId="3" xfId="1" applyNumberFormat="1" applyFont="1" applyBorder="1" applyAlignment="1" applyProtection="1">
      <alignment horizontal="center"/>
      <protection locked="0" hidden="1"/>
    </xf>
    <xf numFmtId="0" fontId="15" fillId="3" borderId="3" xfId="0" applyFont="1" applyFill="1" applyBorder="1" applyAlignment="1">
      <alignment horizontal="center"/>
    </xf>
    <xf numFmtId="0" fontId="9" fillId="4" borderId="3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42FC46"/>
      <color rgb="FF7FFD82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53339</xdr:colOff>
      <xdr:row>0</xdr:row>
      <xdr:rowOff>0</xdr:rowOff>
    </xdr:from>
    <xdr:to>
      <xdr:col>19</xdr:col>
      <xdr:colOff>317710</xdr:colOff>
      <xdr:row>1</xdr:row>
      <xdr:rowOff>373380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A5D64F-479C-4317-B1C3-EF4D426F97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9" b="6492"/>
        <a:stretch/>
      </xdr:blipFill>
      <xdr:spPr bwMode="auto">
        <a:xfrm>
          <a:off x="4602479" y="0"/>
          <a:ext cx="1696931" cy="54102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6"/>
  <sheetViews>
    <sheetView topLeftCell="A35" zoomScaleNormal="100" workbookViewId="0">
      <selection activeCell="J4" sqref="J4"/>
    </sheetView>
  </sheetViews>
  <sheetFormatPr baseColWidth="10" defaultColWidth="5" defaultRowHeight="13.2" x14ac:dyDescent="0.25"/>
  <cols>
    <col min="1" max="1" width="2.6640625" style="17" customWidth="1"/>
    <col min="2" max="2" width="4.33203125" style="17" customWidth="1"/>
    <col min="3" max="3" width="5.109375" style="17" customWidth="1"/>
    <col min="4" max="4" width="5.44140625" style="17" customWidth="1"/>
    <col min="5" max="5" width="3.109375" style="17" customWidth="1"/>
    <col min="6" max="6" width="7.88671875" style="17" customWidth="1"/>
    <col min="7" max="7" width="8.44140625" style="17" customWidth="1"/>
    <col min="8" max="8" width="1" style="17" customWidth="1"/>
    <col min="9" max="9" width="6.44140625" style="17" customWidth="1"/>
    <col min="10" max="10" width="1.44140625" style="17" customWidth="1"/>
    <col min="11" max="11" width="2.6640625" style="17" customWidth="1"/>
    <col min="12" max="12" width="7.44140625" style="17" customWidth="1"/>
    <col min="13" max="13" width="1.109375" style="17" customWidth="1"/>
    <col min="14" max="14" width="1.33203125" style="17" customWidth="1"/>
    <col min="15" max="15" width="7.88671875" style="17" customWidth="1"/>
    <col min="16" max="16" width="6" style="17" customWidth="1"/>
    <col min="17" max="17" width="2.44140625" style="17" customWidth="1"/>
    <col min="18" max="18" width="5" style="17" customWidth="1"/>
    <col min="19" max="19" width="7.44140625" style="17" customWidth="1"/>
    <col min="20" max="20" width="5.88671875" style="17" customWidth="1"/>
    <col min="21" max="16384" width="5" style="17"/>
  </cols>
  <sheetData>
    <row r="1" spans="1:25" s="12" customFormat="1" x14ac:dyDescent="0.3">
      <c r="A1" s="123" t="s">
        <v>28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118"/>
      <c r="Q1" s="118"/>
      <c r="R1" s="118"/>
      <c r="S1" s="118"/>
      <c r="T1" s="118"/>
    </row>
    <row r="2" spans="1:25" s="12" customFormat="1" ht="30.75" customHeight="1" x14ac:dyDescent="0.3">
      <c r="A2" s="120" t="s">
        <v>29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2"/>
      <c r="P2" s="118"/>
      <c r="Q2" s="118"/>
      <c r="R2" s="118"/>
      <c r="S2" s="118"/>
      <c r="T2" s="118"/>
    </row>
    <row r="3" spans="1:25" s="13" customFormat="1" ht="12.75" customHeight="1" x14ac:dyDescent="0.3">
      <c r="A3" s="126" t="s">
        <v>9</v>
      </c>
      <c r="B3" s="126"/>
      <c r="C3" s="127" t="s">
        <v>30</v>
      </c>
      <c r="D3" s="127"/>
      <c r="E3" s="119" t="s">
        <v>10</v>
      </c>
      <c r="F3" s="119"/>
      <c r="G3" s="32">
        <v>5</v>
      </c>
      <c r="H3" s="131" t="s">
        <v>11</v>
      </c>
      <c r="I3" s="132"/>
      <c r="J3" s="128" t="s">
        <v>99</v>
      </c>
      <c r="K3" s="129"/>
      <c r="L3" s="129"/>
      <c r="M3" s="129"/>
      <c r="N3" s="129"/>
      <c r="O3" s="130"/>
      <c r="P3" s="119" t="s">
        <v>12</v>
      </c>
      <c r="Q3" s="119"/>
      <c r="R3" s="127" t="s">
        <v>5</v>
      </c>
      <c r="S3" s="127"/>
      <c r="T3" s="127"/>
    </row>
    <row r="4" spans="1:25" s="12" customFormat="1" ht="9" customHeight="1" x14ac:dyDescent="0.3">
      <c r="A4" s="14"/>
      <c r="B4" s="14"/>
      <c r="C4" s="15"/>
      <c r="D4" s="15"/>
      <c r="E4" s="14"/>
      <c r="F4" s="14"/>
      <c r="G4" s="15"/>
      <c r="H4" s="14"/>
      <c r="I4" s="14"/>
      <c r="J4" s="14"/>
      <c r="K4" s="15"/>
      <c r="L4" s="15"/>
      <c r="M4" s="15"/>
      <c r="N4" s="15"/>
      <c r="O4" s="15"/>
      <c r="P4" s="14"/>
      <c r="Q4" s="14"/>
      <c r="R4" s="15"/>
      <c r="S4" s="15"/>
      <c r="T4" s="15"/>
    </row>
    <row r="5" spans="1:25" s="12" customFormat="1" ht="15" customHeight="1" x14ac:dyDescent="0.3">
      <c r="A5" s="114" t="s">
        <v>51</v>
      </c>
      <c r="B5" s="115"/>
      <c r="C5" s="115"/>
      <c r="D5" s="116"/>
      <c r="E5" s="117" t="s">
        <v>87</v>
      </c>
      <c r="F5" s="117"/>
      <c r="G5" s="117"/>
      <c r="H5" s="31"/>
      <c r="I5" s="133" t="s">
        <v>60</v>
      </c>
      <c r="J5" s="133"/>
      <c r="K5" s="134">
        <f ca="1">NOW()</f>
        <v>45610.389844675927</v>
      </c>
      <c r="L5" s="135"/>
      <c r="M5" s="136"/>
      <c r="N5" s="35"/>
      <c r="O5" s="137" t="s">
        <v>55</v>
      </c>
      <c r="P5" s="138"/>
      <c r="Q5" s="113">
        <v>33195000000</v>
      </c>
      <c r="R5" s="113"/>
      <c r="S5" s="113"/>
      <c r="T5" s="113"/>
      <c r="U5" s="33"/>
      <c r="V5" s="52"/>
      <c r="W5" s="52"/>
      <c r="X5" s="52"/>
      <c r="Y5" s="52"/>
    </row>
    <row r="6" spans="1:25" s="12" customFormat="1" ht="6" customHeight="1" x14ac:dyDescent="0.3"/>
    <row r="7" spans="1:25" s="12" customFormat="1" ht="15" customHeight="1" x14ac:dyDescent="0.3">
      <c r="A7" s="78" t="s">
        <v>22</v>
      </c>
      <c r="B7" s="78"/>
      <c r="C7" s="78"/>
      <c r="D7" s="78"/>
      <c r="E7" s="78"/>
      <c r="F7" s="78"/>
      <c r="G7" s="78"/>
      <c r="H7" s="78"/>
      <c r="I7" s="78"/>
      <c r="J7" s="78"/>
      <c r="K7" s="78" t="s">
        <v>43</v>
      </c>
      <c r="L7" s="78"/>
      <c r="M7" s="78"/>
      <c r="N7" s="78"/>
      <c r="O7" s="78"/>
      <c r="P7" s="78"/>
      <c r="Q7" s="78" t="s">
        <v>52</v>
      </c>
      <c r="R7" s="78"/>
      <c r="S7" s="78"/>
      <c r="T7" s="78"/>
    </row>
    <row r="8" spans="1:25" ht="15" customHeight="1" x14ac:dyDescent="0.25">
      <c r="A8" s="16" t="s">
        <v>18</v>
      </c>
      <c r="B8" s="155" t="s">
        <v>88</v>
      </c>
      <c r="C8" s="156"/>
      <c r="D8" s="156"/>
      <c r="E8" s="156"/>
      <c r="F8" s="156"/>
      <c r="G8" s="156"/>
      <c r="H8" s="156"/>
      <c r="I8" s="156"/>
      <c r="J8" s="157"/>
      <c r="K8" s="148">
        <v>0</v>
      </c>
      <c r="L8" s="148"/>
      <c r="M8" s="148"/>
      <c r="N8" s="148"/>
      <c r="O8" s="148"/>
      <c r="P8" s="148"/>
      <c r="Q8" s="144">
        <f>K8+K9+K10+K11</f>
        <v>0</v>
      </c>
      <c r="R8" s="144"/>
      <c r="S8" s="144"/>
      <c r="T8" s="144"/>
    </row>
    <row r="9" spans="1:25" ht="15" customHeight="1" x14ac:dyDescent="0.25">
      <c r="A9" s="18" t="s">
        <v>19</v>
      </c>
      <c r="B9" s="141" t="s">
        <v>90</v>
      </c>
      <c r="C9" s="142"/>
      <c r="D9" s="142"/>
      <c r="E9" s="142"/>
      <c r="F9" s="142"/>
      <c r="G9" s="142"/>
      <c r="H9" s="142"/>
      <c r="I9" s="142"/>
      <c r="J9" s="143"/>
      <c r="K9" s="150">
        <v>0</v>
      </c>
      <c r="L9" s="150"/>
      <c r="M9" s="150"/>
      <c r="N9" s="150"/>
      <c r="O9" s="150"/>
      <c r="P9" s="150"/>
      <c r="Q9" s="145"/>
      <c r="R9" s="145"/>
      <c r="S9" s="145"/>
      <c r="T9" s="145"/>
    </row>
    <row r="10" spans="1:25" ht="15" customHeight="1" x14ac:dyDescent="0.25">
      <c r="A10" s="18" t="s">
        <v>20</v>
      </c>
      <c r="B10" s="141" t="s">
        <v>90</v>
      </c>
      <c r="C10" s="142"/>
      <c r="D10" s="142"/>
      <c r="E10" s="142"/>
      <c r="F10" s="142"/>
      <c r="G10" s="142"/>
      <c r="H10" s="142"/>
      <c r="I10" s="142"/>
      <c r="J10" s="143"/>
      <c r="K10" s="150">
        <v>0</v>
      </c>
      <c r="L10" s="150"/>
      <c r="M10" s="150"/>
      <c r="N10" s="150"/>
      <c r="O10" s="150"/>
      <c r="P10" s="150"/>
      <c r="Q10" s="145"/>
      <c r="R10" s="145"/>
      <c r="S10" s="145"/>
      <c r="T10" s="145"/>
    </row>
    <row r="11" spans="1:25" ht="15" customHeight="1" x14ac:dyDescent="0.25">
      <c r="A11" s="18" t="s">
        <v>21</v>
      </c>
      <c r="B11" s="141" t="s">
        <v>90</v>
      </c>
      <c r="C11" s="142"/>
      <c r="D11" s="142"/>
      <c r="E11" s="142"/>
      <c r="F11" s="142"/>
      <c r="G11" s="142"/>
      <c r="H11" s="142"/>
      <c r="I11" s="142"/>
      <c r="J11" s="143"/>
      <c r="K11" s="150">
        <v>0</v>
      </c>
      <c r="L11" s="150"/>
      <c r="M11" s="150"/>
      <c r="N11" s="150"/>
      <c r="O11" s="150"/>
      <c r="P11" s="150"/>
      <c r="Q11" s="145"/>
      <c r="R11" s="145"/>
      <c r="S11" s="145"/>
      <c r="T11" s="145"/>
    </row>
    <row r="12" spans="1:25" ht="15" customHeight="1" x14ac:dyDescent="0.25">
      <c r="A12" s="146" t="s">
        <v>53</v>
      </c>
      <c r="B12" s="147"/>
      <c r="C12" s="147"/>
      <c r="D12" s="147"/>
      <c r="E12" s="147"/>
      <c r="F12" s="147"/>
      <c r="G12" s="147"/>
      <c r="H12" s="147"/>
      <c r="I12" s="147"/>
      <c r="J12" s="149"/>
      <c r="K12" s="147" t="s">
        <v>54</v>
      </c>
      <c r="L12" s="147"/>
      <c r="M12" s="147"/>
      <c r="N12" s="147"/>
      <c r="O12" s="147"/>
      <c r="P12" s="147"/>
      <c r="Q12" s="147"/>
      <c r="R12" s="147"/>
      <c r="S12" s="147"/>
      <c r="T12" s="158"/>
    </row>
    <row r="13" spans="1:25" ht="15" customHeight="1" x14ac:dyDescent="0.25">
      <c r="A13" s="18" t="s">
        <v>18</v>
      </c>
      <c r="B13" s="139" t="s">
        <v>90</v>
      </c>
      <c r="C13" s="140"/>
      <c r="D13" s="140"/>
      <c r="E13" s="140"/>
      <c r="F13" s="140"/>
      <c r="G13" s="57">
        <v>0</v>
      </c>
      <c r="H13" s="57"/>
      <c r="I13" s="57"/>
      <c r="J13" s="149"/>
      <c r="K13" s="22" t="s">
        <v>18</v>
      </c>
      <c r="L13" s="99" t="s">
        <v>90</v>
      </c>
      <c r="M13" s="99"/>
      <c r="N13" s="99"/>
      <c r="O13" s="99"/>
      <c r="P13" s="99"/>
      <c r="Q13" s="57">
        <v>150000</v>
      </c>
      <c r="R13" s="57"/>
      <c r="S13" s="57"/>
      <c r="T13" s="57"/>
    </row>
    <row r="14" spans="1:25" ht="15" customHeight="1" x14ac:dyDescent="0.25">
      <c r="A14" s="18" t="s">
        <v>19</v>
      </c>
      <c r="B14" s="139" t="s">
        <v>90</v>
      </c>
      <c r="C14" s="140"/>
      <c r="D14" s="140"/>
      <c r="E14" s="140"/>
      <c r="F14" s="151"/>
      <c r="G14" s="101">
        <v>0</v>
      </c>
      <c r="H14" s="102"/>
      <c r="I14" s="102"/>
      <c r="J14" s="149"/>
      <c r="K14" s="22" t="s">
        <v>19</v>
      </c>
      <c r="L14" s="99" t="s">
        <v>90</v>
      </c>
      <c r="M14" s="99"/>
      <c r="N14" s="99"/>
      <c r="O14" s="99"/>
      <c r="P14" s="99"/>
      <c r="Q14" s="57">
        <v>0</v>
      </c>
      <c r="R14" s="57"/>
      <c r="S14" s="57"/>
      <c r="T14" s="57"/>
    </row>
    <row r="15" spans="1:25" ht="15" customHeight="1" x14ac:dyDescent="0.25">
      <c r="A15" s="18" t="s">
        <v>20</v>
      </c>
      <c r="B15" s="139" t="s">
        <v>90</v>
      </c>
      <c r="C15" s="140"/>
      <c r="D15" s="140"/>
      <c r="E15" s="140"/>
      <c r="F15" s="151"/>
      <c r="G15" s="101">
        <v>0</v>
      </c>
      <c r="H15" s="102"/>
      <c r="I15" s="102"/>
      <c r="J15" s="149"/>
      <c r="K15" s="22" t="s">
        <v>20</v>
      </c>
      <c r="L15" s="99" t="s">
        <v>90</v>
      </c>
      <c r="M15" s="99"/>
      <c r="N15" s="99"/>
      <c r="O15" s="99"/>
      <c r="P15" s="99"/>
      <c r="Q15" s="57">
        <v>0</v>
      </c>
      <c r="R15" s="57"/>
      <c r="S15" s="57"/>
      <c r="T15" s="57"/>
    </row>
    <row r="16" spans="1:25" ht="15" customHeight="1" x14ac:dyDescent="0.25">
      <c r="A16" s="18" t="s">
        <v>21</v>
      </c>
      <c r="B16" s="139" t="s">
        <v>90</v>
      </c>
      <c r="C16" s="140"/>
      <c r="D16" s="140"/>
      <c r="E16" s="140"/>
      <c r="F16" s="151"/>
      <c r="G16" s="101">
        <v>0</v>
      </c>
      <c r="H16" s="102"/>
      <c r="I16" s="102"/>
      <c r="J16" s="149"/>
      <c r="K16" s="23" t="s">
        <v>21</v>
      </c>
      <c r="L16" s="58" t="s">
        <v>90</v>
      </c>
      <c r="M16" s="58"/>
      <c r="N16" s="58"/>
      <c r="O16" s="58"/>
      <c r="P16" s="58"/>
      <c r="Q16" s="57">
        <v>0</v>
      </c>
      <c r="R16" s="57"/>
      <c r="S16" s="57"/>
      <c r="T16" s="57"/>
    </row>
    <row r="17" spans="1:20" ht="15" customHeight="1" x14ac:dyDescent="0.25">
      <c r="A17" s="18" t="s">
        <v>23</v>
      </c>
      <c r="B17" s="139" t="s">
        <v>90</v>
      </c>
      <c r="C17" s="140"/>
      <c r="D17" s="140"/>
      <c r="E17" s="140"/>
      <c r="F17" s="151"/>
      <c r="G17" s="101">
        <v>0</v>
      </c>
      <c r="H17" s="102"/>
      <c r="I17" s="102"/>
      <c r="J17" s="149"/>
      <c r="K17" s="23" t="s">
        <v>23</v>
      </c>
      <c r="L17" s="58" t="s">
        <v>90</v>
      </c>
      <c r="M17" s="58"/>
      <c r="N17" s="58"/>
      <c r="O17" s="58"/>
      <c r="P17" s="58"/>
      <c r="Q17" s="57">
        <v>0</v>
      </c>
      <c r="R17" s="57"/>
      <c r="S17" s="57"/>
      <c r="T17" s="57"/>
    </row>
    <row r="18" spans="1:20" ht="15" customHeight="1" x14ac:dyDescent="0.25">
      <c r="A18" s="18" t="s">
        <v>24</v>
      </c>
      <c r="B18" s="139" t="s">
        <v>90</v>
      </c>
      <c r="C18" s="140"/>
      <c r="D18" s="140"/>
      <c r="E18" s="140"/>
      <c r="F18" s="151"/>
      <c r="G18" s="101">
        <v>0</v>
      </c>
      <c r="H18" s="102"/>
      <c r="I18" s="102"/>
      <c r="J18" s="149"/>
      <c r="K18" s="23" t="s">
        <v>24</v>
      </c>
      <c r="L18" s="58" t="s">
        <v>90</v>
      </c>
      <c r="M18" s="58"/>
      <c r="N18" s="58"/>
      <c r="O18" s="58"/>
      <c r="P18" s="58"/>
      <c r="Q18" s="57">
        <v>0</v>
      </c>
      <c r="R18" s="57"/>
      <c r="S18" s="57"/>
      <c r="T18" s="57"/>
    </row>
    <row r="19" spans="1:20" ht="15" customHeight="1" x14ac:dyDescent="0.25">
      <c r="A19" s="18" t="s">
        <v>25</v>
      </c>
      <c r="B19" s="152" t="s">
        <v>90</v>
      </c>
      <c r="C19" s="153"/>
      <c r="D19" s="153"/>
      <c r="E19" s="153"/>
      <c r="F19" s="154"/>
      <c r="G19" s="101">
        <v>0</v>
      </c>
      <c r="H19" s="102"/>
      <c r="I19" s="102"/>
      <c r="J19" s="149"/>
      <c r="K19" s="23" t="s">
        <v>25</v>
      </c>
      <c r="L19" s="58" t="s">
        <v>90</v>
      </c>
      <c r="M19" s="58"/>
      <c r="N19" s="58"/>
      <c r="O19" s="58"/>
      <c r="P19" s="58"/>
      <c r="Q19" s="57">
        <v>0</v>
      </c>
      <c r="R19" s="57"/>
      <c r="S19" s="57"/>
      <c r="T19" s="57"/>
    </row>
    <row r="20" spans="1:20" ht="13.8" x14ac:dyDescent="0.25">
      <c r="A20" s="78" t="s">
        <v>27</v>
      </c>
      <c r="B20" s="78"/>
      <c r="C20" s="78"/>
      <c r="D20" s="78"/>
      <c r="E20" s="103">
        <f>SUM(G13:I19)</f>
        <v>0</v>
      </c>
      <c r="F20" s="103"/>
      <c r="G20" s="103"/>
      <c r="H20" s="103"/>
      <c r="I20" s="104"/>
      <c r="J20" s="149"/>
      <c r="K20" s="158" t="s">
        <v>26</v>
      </c>
      <c r="L20" s="78"/>
      <c r="M20" s="78"/>
      <c r="N20" s="78"/>
      <c r="O20" s="78"/>
      <c r="P20" s="103">
        <f>SUM(Q13:T19)</f>
        <v>150000</v>
      </c>
      <c r="Q20" s="103"/>
      <c r="R20" s="103"/>
      <c r="S20" s="103"/>
      <c r="T20" s="103"/>
    </row>
    <row r="21" spans="1:20" ht="5.25" customHeight="1" x14ac:dyDescent="0.25"/>
    <row r="22" spans="1:20" ht="15" customHeight="1" x14ac:dyDescent="0.3">
      <c r="B22" s="14"/>
      <c r="C22" s="78" t="s">
        <v>57</v>
      </c>
      <c r="D22" s="78"/>
      <c r="E22" s="78"/>
      <c r="F22" s="78"/>
      <c r="G22" s="78"/>
      <c r="H22" s="78"/>
      <c r="I22" s="78"/>
      <c r="J22" s="93">
        <f>Q5-Q8-E20+P20</f>
        <v>33195150000</v>
      </c>
      <c r="K22" s="93"/>
      <c r="L22" s="93"/>
      <c r="M22" s="93"/>
      <c r="N22" s="93"/>
      <c r="O22" s="93"/>
      <c r="P22" s="93"/>
      <c r="Q22" s="93"/>
      <c r="R22" s="93"/>
      <c r="S22" s="94"/>
      <c r="T22" s="95"/>
    </row>
    <row r="23" spans="1:20" ht="9.75" customHeight="1" x14ac:dyDescent="0.25"/>
    <row r="24" spans="1:20" ht="13.8" x14ac:dyDescent="0.25">
      <c r="A24" s="162" t="s">
        <v>38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</row>
    <row r="25" spans="1:20" ht="12" customHeight="1" x14ac:dyDescent="0.25">
      <c r="A25" s="107" t="s">
        <v>31</v>
      </c>
      <c r="B25" s="108"/>
      <c r="C25" s="109"/>
      <c r="D25" s="96" t="s">
        <v>32</v>
      </c>
      <c r="E25" s="97"/>
      <c r="F25" s="96" t="s">
        <v>37</v>
      </c>
      <c r="G25" s="98"/>
      <c r="H25" s="98"/>
      <c r="I25" s="53" t="s">
        <v>34</v>
      </c>
      <c r="J25" s="54"/>
      <c r="K25" s="54"/>
      <c r="L25" s="55"/>
      <c r="M25" s="29"/>
      <c r="N25" s="159" t="s">
        <v>39</v>
      </c>
      <c r="O25" s="159"/>
      <c r="P25" s="159"/>
      <c r="Q25" s="159"/>
      <c r="R25" s="159"/>
      <c r="S25" s="159"/>
      <c r="T25" s="159"/>
    </row>
    <row r="26" spans="1:20" ht="12.75" customHeight="1" x14ac:dyDescent="0.25">
      <c r="A26" s="61">
        <v>100000</v>
      </c>
      <c r="B26" s="61"/>
      <c r="C26" s="61"/>
      <c r="D26" s="105">
        <v>99000</v>
      </c>
      <c r="E26" s="106"/>
      <c r="F26" s="59">
        <f>A26*D26</f>
        <v>9900000000</v>
      </c>
      <c r="G26" s="60"/>
      <c r="H26" s="60"/>
      <c r="I26" s="56">
        <f>F26+F27+F28+F29+F30+F31+F32</f>
        <v>18612000000</v>
      </c>
      <c r="J26" s="56"/>
      <c r="K26" s="56"/>
      <c r="L26" s="56"/>
      <c r="M26" s="25"/>
      <c r="N26" s="160" t="s">
        <v>40</v>
      </c>
      <c r="O26" s="160"/>
      <c r="P26" s="100" t="s">
        <v>42</v>
      </c>
      <c r="Q26" s="100"/>
      <c r="R26" s="100"/>
      <c r="S26" s="100"/>
      <c r="T26" s="27" t="s">
        <v>41</v>
      </c>
    </row>
    <row r="27" spans="1:20" ht="12.75" customHeight="1" x14ac:dyDescent="0.25">
      <c r="A27" s="61">
        <v>50000</v>
      </c>
      <c r="B27" s="61"/>
      <c r="C27" s="61"/>
      <c r="D27" s="105">
        <v>99000</v>
      </c>
      <c r="E27" s="106"/>
      <c r="F27" s="59">
        <f t="shared" ref="F27:F32" si="0">A27*D27</f>
        <v>4950000000</v>
      </c>
      <c r="G27" s="60"/>
      <c r="H27" s="60"/>
      <c r="I27" s="56"/>
      <c r="J27" s="56"/>
      <c r="K27" s="56"/>
      <c r="L27" s="56"/>
      <c r="M27" s="25"/>
      <c r="N27" s="161">
        <v>0</v>
      </c>
      <c r="O27" s="161"/>
      <c r="P27" s="36">
        <v>1200000000</v>
      </c>
      <c r="Q27" s="36"/>
      <c r="R27" s="36"/>
      <c r="S27" s="36"/>
      <c r="T27" s="30">
        <v>0</v>
      </c>
    </row>
    <row r="28" spans="1:20" ht="12.75" customHeight="1" x14ac:dyDescent="0.25">
      <c r="A28" s="61">
        <v>20000</v>
      </c>
      <c r="B28" s="61"/>
      <c r="C28" s="61"/>
      <c r="D28" s="105">
        <v>99000</v>
      </c>
      <c r="E28" s="106"/>
      <c r="F28" s="59">
        <f t="shared" si="0"/>
        <v>1980000000</v>
      </c>
      <c r="G28" s="60"/>
      <c r="H28" s="60"/>
      <c r="I28" s="56"/>
      <c r="J28" s="56"/>
      <c r="K28" s="56"/>
      <c r="L28" s="56"/>
      <c r="M28" s="25"/>
      <c r="N28" s="37">
        <v>0</v>
      </c>
      <c r="O28" s="37"/>
      <c r="P28" s="36">
        <v>1200000000</v>
      </c>
      <c r="Q28" s="36"/>
      <c r="R28" s="36"/>
      <c r="S28" s="36"/>
      <c r="T28" s="30">
        <v>0</v>
      </c>
    </row>
    <row r="29" spans="1:20" ht="12.75" customHeight="1" x14ac:dyDescent="0.25">
      <c r="A29" s="61">
        <v>10000</v>
      </c>
      <c r="B29" s="61"/>
      <c r="C29" s="61"/>
      <c r="D29" s="105">
        <v>99000</v>
      </c>
      <c r="E29" s="106"/>
      <c r="F29" s="59">
        <f t="shared" si="0"/>
        <v>990000000</v>
      </c>
      <c r="G29" s="60"/>
      <c r="H29" s="60"/>
      <c r="I29" s="56"/>
      <c r="J29" s="56"/>
      <c r="K29" s="56"/>
      <c r="L29" s="56"/>
      <c r="M29" s="25"/>
      <c r="N29" s="37">
        <v>0</v>
      </c>
      <c r="O29" s="37"/>
      <c r="P29" s="36">
        <v>1200000000</v>
      </c>
      <c r="Q29" s="36"/>
      <c r="R29" s="36"/>
      <c r="S29" s="36"/>
      <c r="T29" s="30">
        <v>0</v>
      </c>
    </row>
    <row r="30" spans="1:20" ht="12.75" customHeight="1" x14ac:dyDescent="0.25">
      <c r="A30" s="61">
        <v>5000</v>
      </c>
      <c r="B30" s="61"/>
      <c r="C30" s="61"/>
      <c r="D30" s="105">
        <v>99000</v>
      </c>
      <c r="E30" s="106"/>
      <c r="F30" s="59">
        <f t="shared" si="0"/>
        <v>495000000</v>
      </c>
      <c r="G30" s="60"/>
      <c r="H30" s="60"/>
      <c r="I30" s="56"/>
      <c r="J30" s="56"/>
      <c r="K30" s="56"/>
      <c r="L30" s="56"/>
      <c r="M30" s="25"/>
      <c r="N30" s="37">
        <v>0</v>
      </c>
      <c r="O30" s="37"/>
      <c r="P30" s="36">
        <v>1200000000</v>
      </c>
      <c r="Q30" s="36"/>
      <c r="R30" s="36"/>
      <c r="S30" s="36"/>
      <c r="T30" s="30">
        <v>0</v>
      </c>
    </row>
    <row r="31" spans="1:20" ht="12.75" customHeight="1" x14ac:dyDescent="0.25">
      <c r="A31" s="61">
        <v>2000</v>
      </c>
      <c r="B31" s="61"/>
      <c r="C31" s="61"/>
      <c r="D31" s="105">
        <v>99000</v>
      </c>
      <c r="E31" s="106"/>
      <c r="F31" s="59">
        <f t="shared" si="0"/>
        <v>198000000</v>
      </c>
      <c r="G31" s="60"/>
      <c r="H31" s="60"/>
      <c r="I31" s="56"/>
      <c r="J31" s="56"/>
      <c r="K31" s="56"/>
      <c r="L31" s="56"/>
      <c r="M31" s="25"/>
      <c r="N31" s="37">
        <v>0</v>
      </c>
      <c r="O31" s="37"/>
      <c r="P31" s="36">
        <v>1200000000</v>
      </c>
      <c r="Q31" s="36"/>
      <c r="R31" s="36"/>
      <c r="S31" s="36"/>
      <c r="T31" s="30">
        <v>0</v>
      </c>
    </row>
    <row r="32" spans="1:20" ht="12.75" customHeight="1" x14ac:dyDescent="0.25">
      <c r="A32" s="61">
        <v>1000</v>
      </c>
      <c r="B32" s="61"/>
      <c r="C32" s="61"/>
      <c r="D32" s="105">
        <v>99000</v>
      </c>
      <c r="E32" s="106"/>
      <c r="F32" s="59">
        <f t="shared" si="0"/>
        <v>99000000</v>
      </c>
      <c r="G32" s="60"/>
      <c r="H32" s="60"/>
      <c r="I32" s="56"/>
      <c r="J32" s="56"/>
      <c r="K32" s="56"/>
      <c r="L32" s="56"/>
      <c r="M32" s="25"/>
      <c r="N32" s="37">
        <v>0</v>
      </c>
      <c r="O32" s="37"/>
      <c r="P32" s="36">
        <v>1200000000</v>
      </c>
      <c r="Q32" s="36"/>
      <c r="R32" s="36"/>
      <c r="S32" s="36"/>
      <c r="T32" s="30">
        <v>0</v>
      </c>
    </row>
    <row r="33" spans="1:20" ht="12" customHeight="1" x14ac:dyDescent="0.25">
      <c r="A33" s="163" t="s">
        <v>33</v>
      </c>
      <c r="B33" s="163"/>
      <c r="C33" s="163"/>
      <c r="D33" s="96" t="s">
        <v>32</v>
      </c>
      <c r="E33" s="97"/>
      <c r="F33" s="96" t="s">
        <v>37</v>
      </c>
      <c r="G33" s="98"/>
      <c r="H33" s="98"/>
      <c r="I33" s="53" t="s">
        <v>35</v>
      </c>
      <c r="J33" s="54"/>
      <c r="K33" s="54"/>
      <c r="L33" s="55"/>
      <c r="M33" s="28"/>
      <c r="N33" s="37">
        <v>0</v>
      </c>
      <c r="O33" s="37"/>
      <c r="P33" s="36">
        <v>1200000000</v>
      </c>
      <c r="Q33" s="36"/>
      <c r="R33" s="36"/>
      <c r="S33" s="36"/>
      <c r="T33" s="30">
        <v>0</v>
      </c>
    </row>
    <row r="34" spans="1:20" ht="15" customHeight="1" x14ac:dyDescent="0.25">
      <c r="A34" s="110">
        <v>1000</v>
      </c>
      <c r="B34" s="110"/>
      <c r="C34" s="110"/>
      <c r="D34" s="105">
        <v>99000</v>
      </c>
      <c r="E34" s="106"/>
      <c r="F34" s="59">
        <f t="shared" ref="F34:F38" si="1">A34*D34</f>
        <v>99000000</v>
      </c>
      <c r="G34" s="60"/>
      <c r="H34" s="60"/>
      <c r="I34" s="56">
        <f>F34+F35+F36+F37+F38</f>
        <v>183150000</v>
      </c>
      <c r="J34" s="56"/>
      <c r="K34" s="56"/>
      <c r="L34" s="56"/>
      <c r="M34" s="25"/>
      <c r="N34" s="37">
        <v>0</v>
      </c>
      <c r="O34" s="37"/>
      <c r="P34" s="36">
        <v>1200000000</v>
      </c>
      <c r="Q34" s="36"/>
      <c r="R34" s="36"/>
      <c r="S34" s="36"/>
      <c r="T34" s="30">
        <v>0</v>
      </c>
    </row>
    <row r="35" spans="1:20" ht="15" customHeight="1" x14ac:dyDescent="0.25">
      <c r="A35" s="110">
        <v>500</v>
      </c>
      <c r="B35" s="110"/>
      <c r="C35" s="110"/>
      <c r="D35" s="105">
        <v>99000</v>
      </c>
      <c r="E35" s="106"/>
      <c r="F35" s="59">
        <f t="shared" si="1"/>
        <v>49500000</v>
      </c>
      <c r="G35" s="60"/>
      <c r="H35" s="60"/>
      <c r="I35" s="56"/>
      <c r="J35" s="56"/>
      <c r="K35" s="56"/>
      <c r="L35" s="56"/>
      <c r="M35" s="25"/>
      <c r="N35" s="37">
        <v>0</v>
      </c>
      <c r="O35" s="37"/>
      <c r="P35" s="36">
        <v>1200000000</v>
      </c>
      <c r="Q35" s="36"/>
      <c r="R35" s="36"/>
      <c r="S35" s="36"/>
      <c r="T35" s="30">
        <v>0</v>
      </c>
    </row>
    <row r="36" spans="1:20" ht="15" customHeight="1" x14ac:dyDescent="0.25">
      <c r="A36" s="110">
        <v>200</v>
      </c>
      <c r="B36" s="110"/>
      <c r="C36" s="110"/>
      <c r="D36" s="105">
        <v>99000</v>
      </c>
      <c r="E36" s="106"/>
      <c r="F36" s="59">
        <f t="shared" si="1"/>
        <v>19800000</v>
      </c>
      <c r="G36" s="60"/>
      <c r="H36" s="60"/>
      <c r="I36" s="56"/>
      <c r="J36" s="56"/>
      <c r="K36" s="56"/>
      <c r="L36" s="56"/>
      <c r="M36" s="25"/>
      <c r="N36" s="37">
        <v>0</v>
      </c>
      <c r="O36" s="37"/>
      <c r="P36" s="36">
        <v>1200000000</v>
      </c>
      <c r="Q36" s="36"/>
      <c r="R36" s="36"/>
      <c r="S36" s="36"/>
      <c r="T36" s="30">
        <v>0</v>
      </c>
    </row>
    <row r="37" spans="1:20" ht="15" customHeight="1" x14ac:dyDescent="0.25">
      <c r="A37" s="110">
        <v>100</v>
      </c>
      <c r="B37" s="110"/>
      <c r="C37" s="110"/>
      <c r="D37" s="105">
        <v>99000</v>
      </c>
      <c r="E37" s="106"/>
      <c r="F37" s="59">
        <f t="shared" si="1"/>
        <v>9900000</v>
      </c>
      <c r="G37" s="60"/>
      <c r="H37" s="60"/>
      <c r="I37" s="56"/>
      <c r="J37" s="56"/>
      <c r="K37" s="56"/>
      <c r="L37" s="56"/>
      <c r="M37" s="25"/>
      <c r="N37" s="37">
        <v>0</v>
      </c>
      <c r="O37" s="37"/>
      <c r="P37" s="36">
        <v>1200000000</v>
      </c>
      <c r="Q37" s="36"/>
      <c r="R37" s="36"/>
      <c r="S37" s="36"/>
      <c r="T37" s="30">
        <v>0</v>
      </c>
    </row>
    <row r="38" spans="1:20" ht="15" customHeight="1" x14ac:dyDescent="0.25">
      <c r="A38" s="110">
        <v>50</v>
      </c>
      <c r="B38" s="110"/>
      <c r="C38" s="110"/>
      <c r="D38" s="105">
        <v>99000</v>
      </c>
      <c r="E38" s="106"/>
      <c r="F38" s="59">
        <f t="shared" si="1"/>
        <v>4950000</v>
      </c>
      <c r="G38" s="60"/>
      <c r="H38" s="60"/>
      <c r="I38" s="56"/>
      <c r="J38" s="56"/>
      <c r="K38" s="56"/>
      <c r="L38" s="56"/>
      <c r="M38" s="25"/>
      <c r="N38" s="37">
        <v>0</v>
      </c>
      <c r="O38" s="37"/>
      <c r="P38" s="36">
        <v>1200000000</v>
      </c>
      <c r="Q38" s="36"/>
      <c r="R38" s="36"/>
      <c r="S38" s="36"/>
      <c r="T38" s="30">
        <v>0</v>
      </c>
    </row>
    <row r="39" spans="1:20" ht="13.8" x14ac:dyDescent="0.25">
      <c r="A39" s="46" t="s">
        <v>46</v>
      </c>
      <c r="B39" s="47"/>
      <c r="C39" s="47"/>
      <c r="D39" s="47"/>
      <c r="E39" s="47"/>
      <c r="F39" s="47"/>
      <c r="G39" s="48"/>
      <c r="H39" s="49">
        <f>I26+I34</f>
        <v>18795150000</v>
      </c>
      <c r="I39" s="50"/>
      <c r="J39" s="50"/>
      <c r="K39" s="50"/>
      <c r="L39" s="51"/>
      <c r="M39" s="26"/>
      <c r="N39" s="41" t="s">
        <v>47</v>
      </c>
      <c r="O39" s="42"/>
      <c r="P39" s="43"/>
      <c r="Q39" s="38">
        <f>SUM(P27:S38)</f>
        <v>14400000000</v>
      </c>
      <c r="R39" s="39"/>
      <c r="S39" s="39"/>
      <c r="T39" s="40"/>
    </row>
    <row r="40" spans="1:20" ht="15" customHeight="1" x14ac:dyDescent="0.25">
      <c r="A40" s="78" t="s">
        <v>48</v>
      </c>
      <c r="B40" s="78"/>
      <c r="C40" s="78"/>
      <c r="D40" s="78"/>
      <c r="E40" s="78"/>
      <c r="F40" s="78"/>
      <c r="G40" s="78"/>
      <c r="H40" s="78"/>
      <c r="I40" s="82">
        <f>H39+Q39</f>
        <v>33195150000</v>
      </c>
      <c r="J40" s="83"/>
      <c r="K40" s="83"/>
      <c r="L40" s="83"/>
      <c r="M40" s="83"/>
      <c r="N40" s="83"/>
      <c r="O40" s="83"/>
      <c r="P40" s="83"/>
      <c r="Q40" s="83"/>
      <c r="R40" s="83"/>
      <c r="S40" s="84" t="str">
        <f>IF(I40=J22,"✔","✘")</f>
        <v>✔</v>
      </c>
      <c r="T40" s="85"/>
    </row>
    <row r="41" spans="1:20" ht="6" customHeight="1" x14ac:dyDescent="0.25"/>
    <row r="42" spans="1:20" ht="13.8" x14ac:dyDescent="0.25">
      <c r="A42" s="111" t="s">
        <v>36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2"/>
      <c r="L42" s="86" t="s">
        <v>45</v>
      </c>
      <c r="M42" s="87"/>
      <c r="N42" s="87"/>
      <c r="O42" s="87"/>
      <c r="P42" s="87"/>
      <c r="Q42" s="87"/>
      <c r="R42" s="87"/>
      <c r="S42" s="87"/>
      <c r="T42" s="88"/>
    </row>
    <row r="43" spans="1:20" ht="12.75" customHeight="1" x14ac:dyDescent="0.25">
      <c r="A43" s="18" t="s">
        <v>18</v>
      </c>
      <c r="B43" s="92" t="s">
        <v>89</v>
      </c>
      <c r="C43" s="92"/>
      <c r="D43" s="92"/>
      <c r="E43" s="92"/>
      <c r="F43" s="92"/>
      <c r="G43" s="44">
        <v>10000000000</v>
      </c>
      <c r="H43" s="44"/>
      <c r="I43" s="44"/>
      <c r="J43" s="44"/>
      <c r="K43" s="45"/>
      <c r="L43" s="63">
        <f>I40+G47</f>
        <v>43195150000</v>
      </c>
      <c r="M43" s="64"/>
      <c r="N43" s="64"/>
      <c r="O43" s="64"/>
      <c r="P43" s="64"/>
      <c r="Q43" s="64"/>
      <c r="R43" s="64"/>
      <c r="S43" s="64"/>
      <c r="T43" s="65"/>
    </row>
    <row r="44" spans="1:20" ht="12.75" customHeight="1" x14ac:dyDescent="0.25">
      <c r="A44" s="18" t="s">
        <v>19</v>
      </c>
      <c r="B44" s="92">
        <v>0</v>
      </c>
      <c r="C44" s="92"/>
      <c r="D44" s="92"/>
      <c r="E44" s="92"/>
      <c r="F44" s="92"/>
      <c r="G44" s="44">
        <v>0</v>
      </c>
      <c r="H44" s="44"/>
      <c r="I44" s="44"/>
      <c r="J44" s="44"/>
      <c r="K44" s="45"/>
      <c r="L44" s="66"/>
      <c r="M44" s="67"/>
      <c r="N44" s="67"/>
      <c r="O44" s="67"/>
      <c r="P44" s="67"/>
      <c r="Q44" s="67"/>
      <c r="R44" s="67"/>
      <c r="S44" s="67"/>
      <c r="T44" s="68"/>
    </row>
    <row r="45" spans="1:20" ht="12.75" customHeight="1" x14ac:dyDescent="0.25">
      <c r="A45" s="18" t="s">
        <v>20</v>
      </c>
      <c r="B45" s="92">
        <v>0</v>
      </c>
      <c r="C45" s="92"/>
      <c r="D45" s="92"/>
      <c r="E45" s="92"/>
      <c r="F45" s="92"/>
      <c r="G45" s="44">
        <v>0</v>
      </c>
      <c r="H45" s="44"/>
      <c r="I45" s="44"/>
      <c r="J45" s="44"/>
      <c r="K45" s="45"/>
      <c r="L45" s="89" t="s">
        <v>56</v>
      </c>
      <c r="M45" s="90"/>
      <c r="N45" s="90"/>
      <c r="O45" s="90"/>
      <c r="P45" s="90"/>
      <c r="Q45" s="90"/>
      <c r="R45" s="90"/>
      <c r="S45" s="90"/>
      <c r="T45" s="91"/>
    </row>
    <row r="46" spans="1:20" x14ac:dyDescent="0.25">
      <c r="A46" s="18" t="s">
        <v>21</v>
      </c>
      <c r="B46" s="92">
        <v>0</v>
      </c>
      <c r="C46" s="92"/>
      <c r="D46" s="92"/>
      <c r="E46" s="92"/>
      <c r="F46" s="92"/>
      <c r="G46" s="44">
        <v>0</v>
      </c>
      <c r="H46" s="44"/>
      <c r="I46" s="44"/>
      <c r="J46" s="44"/>
      <c r="K46" s="45"/>
      <c r="L46" s="69">
        <v>43195150000</v>
      </c>
      <c r="M46" s="70"/>
      <c r="N46" s="70"/>
      <c r="O46" s="70"/>
      <c r="P46" s="70"/>
      <c r="Q46" s="70"/>
      <c r="R46" s="70"/>
      <c r="S46" s="73" t="str">
        <f>IF(L43-L46=0,"✔","✘")</f>
        <v>✔</v>
      </c>
      <c r="T46" s="74"/>
    </row>
    <row r="47" spans="1:20" ht="15" customHeight="1" x14ac:dyDescent="0.25">
      <c r="A47" s="79" t="s">
        <v>44</v>
      </c>
      <c r="B47" s="79"/>
      <c r="C47" s="79"/>
      <c r="D47" s="79"/>
      <c r="E47" s="79"/>
      <c r="F47" s="79"/>
      <c r="G47" s="80">
        <f>G43+G44+G45+G46</f>
        <v>10000000000</v>
      </c>
      <c r="H47" s="80"/>
      <c r="I47" s="80"/>
      <c r="J47" s="80"/>
      <c r="K47" s="81"/>
      <c r="L47" s="71"/>
      <c r="M47" s="72"/>
      <c r="N47" s="72"/>
      <c r="O47" s="72"/>
      <c r="P47" s="72"/>
      <c r="Q47" s="72"/>
      <c r="R47" s="72"/>
      <c r="S47" s="75"/>
      <c r="T47" s="76"/>
    </row>
    <row r="48" spans="1:20" ht="10.5" customHeight="1" x14ac:dyDescent="0.25">
      <c r="B48" s="19"/>
      <c r="C48" s="19"/>
      <c r="D48" s="19"/>
      <c r="E48" s="19"/>
      <c r="F48" s="19"/>
      <c r="H48" s="19"/>
      <c r="I48" s="19"/>
      <c r="J48" s="19"/>
      <c r="K48" s="19"/>
      <c r="T48" s="20"/>
    </row>
    <row r="49" spans="1:20" ht="11.25" customHeight="1" x14ac:dyDescent="0.25">
      <c r="B49" s="24"/>
      <c r="C49" s="24"/>
      <c r="D49" s="24"/>
      <c r="E49" s="24"/>
      <c r="F49" s="24"/>
      <c r="H49" s="24"/>
      <c r="I49" s="24"/>
      <c r="J49" s="24"/>
      <c r="K49" s="24"/>
      <c r="T49" s="20"/>
    </row>
    <row r="50" spans="1:20" ht="13.5" customHeight="1" x14ac:dyDescent="0.25">
      <c r="B50" s="24"/>
      <c r="C50" s="24"/>
      <c r="D50" s="24"/>
      <c r="E50" s="24"/>
      <c r="F50" s="24"/>
      <c r="H50" s="24"/>
      <c r="I50" s="24"/>
      <c r="J50" s="24"/>
      <c r="K50" s="24"/>
      <c r="T50" s="20"/>
    </row>
    <row r="51" spans="1:20" ht="12" customHeight="1" x14ac:dyDescent="0.25"/>
    <row r="52" spans="1:20" ht="11.25" customHeight="1" x14ac:dyDescent="0.25"/>
    <row r="53" spans="1:20" ht="13.5" customHeight="1" x14ac:dyDescent="0.25">
      <c r="B53" s="77" t="s">
        <v>50</v>
      </c>
      <c r="C53" s="77"/>
      <c r="D53" s="77"/>
      <c r="E53" s="77"/>
      <c r="F53" s="77"/>
      <c r="G53" s="77"/>
      <c r="H53" s="77"/>
      <c r="K53" s="34"/>
      <c r="L53" s="77" t="s">
        <v>49</v>
      </c>
      <c r="M53" s="77"/>
      <c r="N53" s="77"/>
      <c r="O53" s="77"/>
      <c r="P53" s="77"/>
      <c r="Q53" s="77"/>
      <c r="R53" s="77"/>
      <c r="S53" s="77"/>
    </row>
    <row r="54" spans="1:20" ht="20.25" customHeight="1" x14ac:dyDescent="0.25">
      <c r="A54" s="62" t="s">
        <v>13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</row>
    <row r="55" spans="1:20" ht="12.75" customHeight="1" x14ac:dyDescent="0.25"/>
    <row r="56" spans="1:20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T56" s="21"/>
    </row>
  </sheetData>
  <mergeCells count="167">
    <mergeCell ref="L53:S53"/>
    <mergeCell ref="K20:O20"/>
    <mergeCell ref="P20:T20"/>
    <mergeCell ref="P36:S36"/>
    <mergeCell ref="P37:S37"/>
    <mergeCell ref="N25:T25"/>
    <mergeCell ref="N26:O26"/>
    <mergeCell ref="N27:O27"/>
    <mergeCell ref="N28:O28"/>
    <mergeCell ref="N29:O29"/>
    <mergeCell ref="N30:O30"/>
    <mergeCell ref="N31:O31"/>
    <mergeCell ref="P32:S32"/>
    <mergeCell ref="P33:S33"/>
    <mergeCell ref="P34:S34"/>
    <mergeCell ref="A24:T24"/>
    <mergeCell ref="D35:E35"/>
    <mergeCell ref="F35:H35"/>
    <mergeCell ref="F36:H36"/>
    <mergeCell ref="D36:E36"/>
    <mergeCell ref="D32:E32"/>
    <mergeCell ref="A33:C33"/>
    <mergeCell ref="A34:C34"/>
    <mergeCell ref="A32:C32"/>
    <mergeCell ref="B11:J11"/>
    <mergeCell ref="Q8:T11"/>
    <mergeCell ref="A12:I12"/>
    <mergeCell ref="K8:P8"/>
    <mergeCell ref="J12:J20"/>
    <mergeCell ref="K11:P11"/>
    <mergeCell ref="A7:J7"/>
    <mergeCell ref="B14:F14"/>
    <mergeCell ref="B15:F15"/>
    <mergeCell ref="B16:F16"/>
    <mergeCell ref="B17:F17"/>
    <mergeCell ref="B18:F18"/>
    <mergeCell ref="B19:F19"/>
    <mergeCell ref="B8:J8"/>
    <mergeCell ref="B9:J9"/>
    <mergeCell ref="K9:P9"/>
    <mergeCell ref="K10:P10"/>
    <mergeCell ref="K12:T12"/>
    <mergeCell ref="G16:I16"/>
    <mergeCell ref="L17:P17"/>
    <mergeCell ref="L16:P16"/>
    <mergeCell ref="L15:P15"/>
    <mergeCell ref="L14:P14"/>
    <mergeCell ref="D28:E28"/>
    <mergeCell ref="D29:E29"/>
    <mergeCell ref="P38:S38"/>
    <mergeCell ref="Q5:T5"/>
    <mergeCell ref="A5:D5"/>
    <mergeCell ref="E5:G5"/>
    <mergeCell ref="P1:T2"/>
    <mergeCell ref="E3:F3"/>
    <mergeCell ref="A2:O2"/>
    <mergeCell ref="A1:O1"/>
    <mergeCell ref="A3:B3"/>
    <mergeCell ref="C3:D3"/>
    <mergeCell ref="P3:Q3"/>
    <mergeCell ref="R3:T3"/>
    <mergeCell ref="J3:O3"/>
    <mergeCell ref="H3:I3"/>
    <mergeCell ref="I5:J5"/>
    <mergeCell ref="K5:M5"/>
    <mergeCell ref="O5:P5"/>
    <mergeCell ref="G13:I13"/>
    <mergeCell ref="B13:F13"/>
    <mergeCell ref="K7:P7"/>
    <mergeCell ref="Q7:T7"/>
    <mergeCell ref="B10:J10"/>
    <mergeCell ref="L13:P13"/>
    <mergeCell ref="P26:S26"/>
    <mergeCell ref="Q14:T14"/>
    <mergeCell ref="Q15:T15"/>
    <mergeCell ref="Q16:T16"/>
    <mergeCell ref="Q17:T17"/>
    <mergeCell ref="G17:I17"/>
    <mergeCell ref="Q13:T13"/>
    <mergeCell ref="A31:C31"/>
    <mergeCell ref="A20:D20"/>
    <mergeCell ref="G18:I18"/>
    <mergeCell ref="G19:I19"/>
    <mergeCell ref="G14:I14"/>
    <mergeCell ref="G15:I15"/>
    <mergeCell ref="E20:I20"/>
    <mergeCell ref="D26:E26"/>
    <mergeCell ref="D27:E27"/>
    <mergeCell ref="A29:C29"/>
    <mergeCell ref="A30:C30"/>
    <mergeCell ref="A26:C26"/>
    <mergeCell ref="A25:C25"/>
    <mergeCell ref="F30:H30"/>
    <mergeCell ref="F31:H31"/>
    <mergeCell ref="D31:E31"/>
    <mergeCell ref="G45:K45"/>
    <mergeCell ref="B46:F46"/>
    <mergeCell ref="J22:R22"/>
    <mergeCell ref="S22:T22"/>
    <mergeCell ref="C22:I22"/>
    <mergeCell ref="P27:S27"/>
    <mergeCell ref="P31:S31"/>
    <mergeCell ref="D25:E25"/>
    <mergeCell ref="F25:H25"/>
    <mergeCell ref="B43:F43"/>
    <mergeCell ref="A35:C35"/>
    <mergeCell ref="A36:C36"/>
    <mergeCell ref="F33:H33"/>
    <mergeCell ref="F34:H34"/>
    <mergeCell ref="D30:E30"/>
    <mergeCell ref="D33:E33"/>
    <mergeCell ref="D34:E34"/>
    <mergeCell ref="A42:K42"/>
    <mergeCell ref="F38:H38"/>
    <mergeCell ref="A37:C37"/>
    <mergeCell ref="A38:C38"/>
    <mergeCell ref="D37:E37"/>
    <mergeCell ref="D38:E38"/>
    <mergeCell ref="F32:H32"/>
    <mergeCell ref="L19:P19"/>
    <mergeCell ref="L18:P18"/>
    <mergeCell ref="F26:H26"/>
    <mergeCell ref="F27:H27"/>
    <mergeCell ref="F28:H28"/>
    <mergeCell ref="F29:H29"/>
    <mergeCell ref="A27:C27"/>
    <mergeCell ref="A28:C28"/>
    <mergeCell ref="A54:T54"/>
    <mergeCell ref="L43:T44"/>
    <mergeCell ref="L46:R47"/>
    <mergeCell ref="S46:T47"/>
    <mergeCell ref="B53:H53"/>
    <mergeCell ref="F37:H37"/>
    <mergeCell ref="A40:H40"/>
    <mergeCell ref="A47:F47"/>
    <mergeCell ref="G47:K47"/>
    <mergeCell ref="I40:R40"/>
    <mergeCell ref="S40:T40"/>
    <mergeCell ref="L42:T42"/>
    <mergeCell ref="L45:T45"/>
    <mergeCell ref="B44:F44"/>
    <mergeCell ref="G44:K44"/>
    <mergeCell ref="B45:F45"/>
    <mergeCell ref="P30:S30"/>
    <mergeCell ref="N38:O38"/>
    <mergeCell ref="Q39:T39"/>
    <mergeCell ref="N39:P39"/>
    <mergeCell ref="G46:K46"/>
    <mergeCell ref="G43:K43"/>
    <mergeCell ref="A39:G39"/>
    <mergeCell ref="H39:L39"/>
    <mergeCell ref="V5:Y5"/>
    <mergeCell ref="P28:S28"/>
    <mergeCell ref="P29:S29"/>
    <mergeCell ref="I25:L25"/>
    <mergeCell ref="I26:L32"/>
    <mergeCell ref="I33:L33"/>
    <mergeCell ref="I34:L38"/>
    <mergeCell ref="N32:O32"/>
    <mergeCell ref="N33:O33"/>
    <mergeCell ref="N34:O34"/>
    <mergeCell ref="N35:O35"/>
    <mergeCell ref="N36:O36"/>
    <mergeCell ref="N37:O37"/>
    <mergeCell ref="P35:S35"/>
    <mergeCell ref="Q18:T18"/>
    <mergeCell ref="Q19:T19"/>
  </mergeCells>
  <printOptions horizontalCentered="1"/>
  <pageMargins left="0.59055118110236227" right="0.59055118110236227" top="0.59055118110236227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tabSelected="1" zoomScaleNormal="100" workbookViewId="0">
      <selection activeCell="D24" sqref="D24:K24"/>
    </sheetView>
  </sheetViews>
  <sheetFormatPr baseColWidth="10" defaultColWidth="11.44140625" defaultRowHeight="14.4" x14ac:dyDescent="0.3"/>
  <cols>
    <col min="1" max="1" width="3.44140625" style="1" bestFit="1" customWidth="1"/>
    <col min="2" max="4" width="7.33203125" style="1" customWidth="1"/>
    <col min="5" max="9" width="6.109375" style="1" customWidth="1"/>
    <col min="10" max="10" width="4.33203125" style="1" customWidth="1"/>
    <col min="11" max="14" width="6.109375" style="1" customWidth="1"/>
    <col min="15" max="15" width="7.6640625" style="1" customWidth="1"/>
    <col min="16" max="16384" width="11.44140625" style="1"/>
  </cols>
  <sheetData>
    <row r="1" spans="1:15" ht="18" customHeight="1" x14ac:dyDescent="0.3">
      <c r="A1" s="164" t="s">
        <v>17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5" ht="6" customHeigh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5"/>
    </row>
    <row r="3" spans="1:15" ht="40.5" customHeight="1" x14ac:dyDescent="0.3">
      <c r="A3" s="178" t="s">
        <v>0</v>
      </c>
      <c r="B3" s="179"/>
      <c r="C3" s="179"/>
      <c r="D3" s="180"/>
      <c r="E3" s="166" t="s">
        <v>58</v>
      </c>
      <c r="F3" s="167"/>
      <c r="G3" s="167"/>
      <c r="H3" s="167"/>
      <c r="I3" s="167"/>
      <c r="J3" s="167"/>
      <c r="K3" s="167"/>
      <c r="L3" s="167"/>
      <c r="M3" s="167"/>
      <c r="N3" s="167"/>
      <c r="O3" s="168"/>
    </row>
    <row r="4" spans="1:15" ht="6" customHeigh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5" ht="64.2" customHeight="1" x14ac:dyDescent="0.3">
      <c r="A5" s="193" t="s">
        <v>6</v>
      </c>
      <c r="B5" s="194"/>
      <c r="C5" s="194"/>
      <c r="D5" s="195"/>
      <c r="E5" s="166" t="s">
        <v>59</v>
      </c>
      <c r="F5" s="167"/>
      <c r="G5" s="167"/>
      <c r="H5" s="167"/>
      <c r="I5" s="167"/>
      <c r="J5" s="167"/>
      <c r="K5" s="167"/>
      <c r="L5" s="167"/>
      <c r="M5" s="167"/>
      <c r="N5" s="167"/>
      <c r="O5" s="168"/>
    </row>
    <row r="6" spans="1:15" ht="6" customHeigh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x14ac:dyDescent="0.3">
      <c r="A7" s="164" t="s">
        <v>14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</row>
    <row r="8" spans="1:15" ht="25.5" customHeight="1" x14ac:dyDescent="0.3">
      <c r="A8" s="8" t="s">
        <v>18</v>
      </c>
      <c r="B8" s="172" t="s">
        <v>84</v>
      </c>
      <c r="C8" s="173"/>
      <c r="D8" s="174"/>
      <c r="E8" s="169" t="s">
        <v>85</v>
      </c>
      <c r="F8" s="170"/>
      <c r="G8" s="170"/>
      <c r="H8" s="170"/>
      <c r="I8" s="170"/>
      <c r="J8" s="170"/>
      <c r="K8" s="170"/>
      <c r="L8" s="170"/>
      <c r="M8" s="170"/>
      <c r="N8" s="170"/>
      <c r="O8" s="171"/>
    </row>
    <row r="9" spans="1:15" ht="20.100000000000001" customHeight="1" x14ac:dyDescent="0.3">
      <c r="A9" s="8" t="s">
        <v>19</v>
      </c>
      <c r="B9" s="172" t="s">
        <v>60</v>
      </c>
      <c r="C9" s="173"/>
      <c r="D9" s="174"/>
      <c r="E9" s="169" t="s">
        <v>68</v>
      </c>
      <c r="F9" s="170"/>
      <c r="G9" s="170"/>
      <c r="H9" s="170"/>
      <c r="I9" s="170"/>
      <c r="J9" s="170"/>
      <c r="K9" s="170"/>
      <c r="L9" s="170"/>
      <c r="M9" s="170"/>
      <c r="N9" s="170"/>
      <c r="O9" s="171"/>
    </row>
    <row r="10" spans="1:15" ht="20.100000000000001" customHeight="1" x14ac:dyDescent="0.3">
      <c r="A10" s="8" t="s">
        <v>20</v>
      </c>
      <c r="B10" s="172" t="s">
        <v>61</v>
      </c>
      <c r="C10" s="173"/>
      <c r="D10" s="174"/>
      <c r="E10" s="169" t="s">
        <v>69</v>
      </c>
      <c r="F10" s="170"/>
      <c r="G10" s="170"/>
      <c r="H10" s="170"/>
      <c r="I10" s="170"/>
      <c r="J10" s="170"/>
      <c r="K10" s="170"/>
      <c r="L10" s="170"/>
      <c r="M10" s="170"/>
      <c r="N10" s="170"/>
      <c r="O10" s="171"/>
    </row>
    <row r="11" spans="1:15" s="2" customFormat="1" ht="24" customHeight="1" x14ac:dyDescent="0.3">
      <c r="A11" s="8" t="s">
        <v>21</v>
      </c>
      <c r="B11" s="172" t="s">
        <v>62</v>
      </c>
      <c r="C11" s="173"/>
      <c r="D11" s="174"/>
      <c r="E11" s="169" t="s">
        <v>86</v>
      </c>
      <c r="F11" s="170"/>
      <c r="G11" s="170"/>
      <c r="H11" s="170"/>
      <c r="I11" s="170"/>
      <c r="J11" s="170"/>
      <c r="K11" s="170"/>
      <c r="L11" s="170"/>
      <c r="M11" s="170"/>
      <c r="N11" s="170"/>
      <c r="O11" s="171"/>
    </row>
    <row r="12" spans="1:15" ht="27.75" customHeight="1" x14ac:dyDescent="0.3">
      <c r="A12" s="8" t="s">
        <v>23</v>
      </c>
      <c r="B12" s="172" t="s">
        <v>63</v>
      </c>
      <c r="C12" s="173"/>
      <c r="D12" s="174"/>
      <c r="E12" s="169" t="s">
        <v>71</v>
      </c>
      <c r="F12" s="170"/>
      <c r="G12" s="170"/>
      <c r="H12" s="170"/>
      <c r="I12" s="170"/>
      <c r="J12" s="170"/>
      <c r="K12" s="170"/>
      <c r="L12" s="170"/>
      <c r="M12" s="170"/>
      <c r="N12" s="170"/>
      <c r="O12" s="171"/>
    </row>
    <row r="13" spans="1:15" ht="27" customHeight="1" x14ac:dyDescent="0.3">
      <c r="A13" s="8" t="s">
        <v>24</v>
      </c>
      <c r="B13" s="172" t="s">
        <v>64</v>
      </c>
      <c r="C13" s="173"/>
      <c r="D13" s="174"/>
      <c r="E13" s="169" t="s">
        <v>70</v>
      </c>
      <c r="F13" s="170"/>
      <c r="G13" s="170"/>
      <c r="H13" s="170"/>
      <c r="I13" s="170"/>
      <c r="J13" s="170"/>
      <c r="K13" s="170"/>
      <c r="L13" s="170"/>
      <c r="M13" s="170"/>
      <c r="N13" s="170"/>
      <c r="O13" s="171"/>
    </row>
    <row r="14" spans="1:15" ht="24.75" customHeight="1" x14ac:dyDescent="0.3">
      <c r="A14" s="8" t="s">
        <v>25</v>
      </c>
      <c r="B14" s="172" t="s">
        <v>65</v>
      </c>
      <c r="C14" s="173"/>
      <c r="D14" s="174"/>
      <c r="E14" s="169" t="s">
        <v>72</v>
      </c>
      <c r="F14" s="170"/>
      <c r="G14" s="170"/>
      <c r="H14" s="170"/>
      <c r="I14" s="170"/>
      <c r="J14" s="170"/>
      <c r="K14" s="170"/>
      <c r="L14" s="170"/>
      <c r="M14" s="170"/>
      <c r="N14" s="170"/>
      <c r="O14" s="171"/>
    </row>
    <row r="15" spans="1:15" ht="25.5" customHeight="1" x14ac:dyDescent="0.3">
      <c r="A15" s="8" t="s">
        <v>79</v>
      </c>
      <c r="B15" s="172" t="s">
        <v>39</v>
      </c>
      <c r="C15" s="173"/>
      <c r="D15" s="174"/>
      <c r="E15" s="169" t="s">
        <v>73</v>
      </c>
      <c r="F15" s="170"/>
      <c r="G15" s="170"/>
      <c r="H15" s="170"/>
      <c r="I15" s="170"/>
      <c r="J15" s="170"/>
      <c r="K15" s="170"/>
      <c r="L15" s="170"/>
      <c r="M15" s="170"/>
      <c r="N15" s="170"/>
      <c r="O15" s="171"/>
    </row>
    <row r="16" spans="1:15" ht="31.8" customHeight="1" x14ac:dyDescent="0.3">
      <c r="A16" s="8" t="s">
        <v>80</v>
      </c>
      <c r="B16" s="172" t="s">
        <v>36</v>
      </c>
      <c r="C16" s="173"/>
      <c r="D16" s="174"/>
      <c r="E16" s="169" t="s">
        <v>74</v>
      </c>
      <c r="F16" s="170"/>
      <c r="G16" s="170"/>
      <c r="H16" s="170"/>
      <c r="I16" s="170"/>
      <c r="J16" s="170"/>
      <c r="K16" s="170"/>
      <c r="L16" s="170"/>
      <c r="M16" s="170"/>
      <c r="N16" s="170"/>
      <c r="O16" s="171"/>
    </row>
    <row r="17" spans="1:15" ht="48.6" customHeight="1" x14ac:dyDescent="0.3">
      <c r="A17" s="8" t="s">
        <v>81</v>
      </c>
      <c r="B17" s="172" t="s">
        <v>75</v>
      </c>
      <c r="C17" s="173"/>
      <c r="D17" s="174"/>
      <c r="E17" s="169" t="s">
        <v>76</v>
      </c>
      <c r="F17" s="170"/>
      <c r="G17" s="170"/>
      <c r="H17" s="170"/>
      <c r="I17" s="170"/>
      <c r="J17" s="170"/>
      <c r="K17" s="170"/>
      <c r="L17" s="170"/>
      <c r="M17" s="170"/>
      <c r="N17" s="170"/>
      <c r="O17" s="171"/>
    </row>
    <row r="18" spans="1:15" ht="47.4" customHeight="1" x14ac:dyDescent="0.3">
      <c r="A18" s="8" t="s">
        <v>82</v>
      </c>
      <c r="B18" s="172" t="s">
        <v>66</v>
      </c>
      <c r="C18" s="173"/>
      <c r="D18" s="174"/>
      <c r="E18" s="169" t="s">
        <v>77</v>
      </c>
      <c r="F18" s="170"/>
      <c r="G18" s="170"/>
      <c r="H18" s="170"/>
      <c r="I18" s="170"/>
      <c r="J18" s="170"/>
      <c r="K18" s="170"/>
      <c r="L18" s="170"/>
      <c r="M18" s="170"/>
      <c r="N18" s="170"/>
      <c r="O18" s="171"/>
    </row>
    <row r="19" spans="1:15" ht="25.8" customHeight="1" x14ac:dyDescent="0.3">
      <c r="A19" s="8" t="s">
        <v>83</v>
      </c>
      <c r="B19" s="175" t="s">
        <v>67</v>
      </c>
      <c r="C19" s="176"/>
      <c r="D19" s="177"/>
      <c r="E19" s="212" t="s">
        <v>78</v>
      </c>
      <c r="F19" s="213"/>
      <c r="G19" s="213"/>
      <c r="H19" s="213"/>
      <c r="I19" s="213"/>
      <c r="J19" s="213"/>
      <c r="K19" s="213"/>
      <c r="L19" s="213"/>
      <c r="M19" s="213"/>
      <c r="N19" s="213"/>
      <c r="O19" s="214"/>
    </row>
    <row r="20" spans="1:15" x14ac:dyDescent="0.3">
      <c r="A20" s="9"/>
      <c r="B20" s="10"/>
      <c r="C20" s="10"/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x14ac:dyDescent="0.3">
      <c r="A21" s="165" t="s">
        <v>1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</row>
    <row r="22" spans="1:15" ht="26.25" customHeight="1" x14ac:dyDescent="0.3">
      <c r="A22" s="166" t="s">
        <v>16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8"/>
    </row>
    <row r="23" spans="1:15" x14ac:dyDescent="0.3">
      <c r="A23" s="202" t="s">
        <v>15</v>
      </c>
      <c r="B23" s="203"/>
      <c r="C23" s="204"/>
      <c r="D23" s="202" t="s">
        <v>7</v>
      </c>
      <c r="E23" s="203"/>
      <c r="F23" s="203"/>
      <c r="G23" s="203"/>
      <c r="H23" s="203"/>
      <c r="I23" s="203"/>
      <c r="J23" s="203"/>
      <c r="K23" s="204"/>
      <c r="L23" s="202" t="s">
        <v>8</v>
      </c>
      <c r="M23" s="203"/>
      <c r="N23" s="203"/>
      <c r="O23" s="204"/>
    </row>
    <row r="24" spans="1:15" ht="32.4" customHeight="1" x14ac:dyDescent="0.3">
      <c r="A24" s="199">
        <v>5</v>
      </c>
      <c r="B24" s="200"/>
      <c r="C24" s="201"/>
      <c r="D24" s="206" t="s">
        <v>91</v>
      </c>
      <c r="E24" s="207"/>
      <c r="F24" s="207"/>
      <c r="G24" s="207"/>
      <c r="H24" s="207"/>
      <c r="I24" s="207"/>
      <c r="J24" s="207"/>
      <c r="K24" s="208"/>
      <c r="L24" s="205" t="s">
        <v>98</v>
      </c>
      <c r="M24" s="200"/>
      <c r="N24" s="200"/>
      <c r="O24" s="201"/>
    </row>
    <row r="25" spans="1:15" s="3" customFormat="1" ht="13.2" x14ac:dyDescent="0.3">
      <c r="A25" s="209" t="s">
        <v>2</v>
      </c>
      <c r="B25" s="210"/>
      <c r="C25" s="210"/>
      <c r="D25" s="210"/>
      <c r="E25" s="210"/>
      <c r="F25" s="209" t="s">
        <v>3</v>
      </c>
      <c r="G25" s="210"/>
      <c r="H25" s="210"/>
      <c r="I25" s="210"/>
      <c r="J25" s="211"/>
      <c r="K25" s="210" t="s">
        <v>4</v>
      </c>
      <c r="L25" s="210"/>
      <c r="M25" s="210"/>
      <c r="N25" s="210"/>
      <c r="O25" s="211"/>
    </row>
    <row r="26" spans="1:15" s="4" customFormat="1" ht="12" customHeight="1" x14ac:dyDescent="0.3">
      <c r="A26" s="198"/>
      <c r="B26" s="196"/>
      <c r="C26" s="196"/>
      <c r="D26" s="196"/>
      <c r="E26" s="196"/>
      <c r="F26" s="198"/>
      <c r="G26" s="196"/>
      <c r="H26" s="196"/>
      <c r="I26" s="196"/>
      <c r="J26" s="197"/>
      <c r="K26" s="196"/>
      <c r="L26" s="196"/>
      <c r="M26" s="196"/>
      <c r="N26" s="196"/>
      <c r="O26" s="197"/>
    </row>
    <row r="27" spans="1:15" ht="24" customHeight="1" x14ac:dyDescent="0.3">
      <c r="A27" s="184" t="s">
        <v>93</v>
      </c>
      <c r="B27" s="185"/>
      <c r="C27" s="185"/>
      <c r="D27" s="185"/>
      <c r="E27" s="186"/>
      <c r="F27" s="190" t="s">
        <v>92</v>
      </c>
      <c r="G27" s="191"/>
      <c r="H27" s="191"/>
      <c r="I27" s="191"/>
      <c r="J27" s="192"/>
      <c r="K27" s="187" t="s">
        <v>94</v>
      </c>
      <c r="L27" s="188"/>
      <c r="M27" s="188"/>
      <c r="N27" s="188"/>
      <c r="O27" s="189"/>
    </row>
    <row r="28" spans="1:15" ht="12" customHeight="1" x14ac:dyDescent="0.3">
      <c r="A28" s="181" t="s">
        <v>97</v>
      </c>
      <c r="B28" s="182"/>
      <c r="C28" s="182"/>
      <c r="D28" s="182"/>
      <c r="E28" s="182"/>
      <c r="F28" s="181" t="s">
        <v>96</v>
      </c>
      <c r="G28" s="182"/>
      <c r="H28" s="182"/>
      <c r="I28" s="182"/>
      <c r="J28" s="183"/>
      <c r="K28" s="182" t="s">
        <v>95</v>
      </c>
      <c r="L28" s="182"/>
      <c r="M28" s="182"/>
      <c r="N28" s="182"/>
      <c r="O28" s="183"/>
    </row>
  </sheetData>
  <mergeCells count="50">
    <mergeCell ref="B17:D17"/>
    <mergeCell ref="E17:O17"/>
    <mergeCell ref="K26:O26"/>
    <mergeCell ref="F26:J26"/>
    <mergeCell ref="A26:E26"/>
    <mergeCell ref="A24:C24"/>
    <mergeCell ref="A23:C23"/>
    <mergeCell ref="L23:O23"/>
    <mergeCell ref="L24:O24"/>
    <mergeCell ref="D23:K23"/>
    <mergeCell ref="D24:K24"/>
    <mergeCell ref="A25:E25"/>
    <mergeCell ref="F25:J25"/>
    <mergeCell ref="K25:O25"/>
    <mergeCell ref="A22:O22"/>
    <mergeCell ref="A5:D5"/>
    <mergeCell ref="E13:O13"/>
    <mergeCell ref="E8:O8"/>
    <mergeCell ref="E9:O9"/>
    <mergeCell ref="E10:O10"/>
    <mergeCell ref="E11:O11"/>
    <mergeCell ref="E12:O12"/>
    <mergeCell ref="B12:D12"/>
    <mergeCell ref="B8:D8"/>
    <mergeCell ref="B9:D9"/>
    <mergeCell ref="B10:D10"/>
    <mergeCell ref="B11:D11"/>
    <mergeCell ref="B13:D13"/>
    <mergeCell ref="A28:E28"/>
    <mergeCell ref="F28:J28"/>
    <mergeCell ref="K28:O28"/>
    <mergeCell ref="A27:E27"/>
    <mergeCell ref="K27:O27"/>
    <mergeCell ref="F27:J27"/>
    <mergeCell ref="A1:O1"/>
    <mergeCell ref="A7:O7"/>
    <mergeCell ref="A21:O21"/>
    <mergeCell ref="E3:O3"/>
    <mergeCell ref="E5:O5"/>
    <mergeCell ref="B14:D14"/>
    <mergeCell ref="E14:O14"/>
    <mergeCell ref="B15:D15"/>
    <mergeCell ref="E15:O15"/>
    <mergeCell ref="B18:D18"/>
    <mergeCell ref="E18:O18"/>
    <mergeCell ref="B19:D19"/>
    <mergeCell ref="E19:O19"/>
    <mergeCell ref="A3:D3"/>
    <mergeCell ref="B16:D16"/>
    <mergeCell ref="E16:O16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INSTRUCTIVO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Analista del SIG</cp:lastModifiedBy>
  <cp:lastPrinted>2024-11-14T14:19:36Z</cp:lastPrinted>
  <dcterms:created xsi:type="dcterms:W3CDTF">2013-09-05T20:52:24Z</dcterms:created>
  <dcterms:modified xsi:type="dcterms:W3CDTF">2024-11-14T14:21:33Z</dcterms:modified>
</cp:coreProperties>
</file>